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Прайсы для сайта\"/>
    </mc:Choice>
  </mc:AlternateContent>
  <bookViews>
    <workbookView xWindow="0" yWindow="0" windowWidth="23040" windowHeight="9192" tabRatio="685" activeTab="1"/>
  </bookViews>
  <sheets>
    <sheet name="ПРОГРАММА 2022" sheetId="38" r:id="rId1"/>
    <sheet name="PREM" sheetId="39" r:id="rId2"/>
    <sheet name="CAN" sheetId="33" r:id="rId3"/>
    <sheet name="VISIO" sheetId="41" r:id="rId4"/>
    <sheet name="Aureus" sheetId="19" state="hidden" r:id="rId5"/>
  </sheets>
  <definedNames>
    <definedName name="_xlnm.Print_Area" localSheetId="4">Aureus!$A$1:$F$35</definedName>
    <definedName name="_xlnm.Print_Area" localSheetId="2">CAN!$A$1:$F$41</definedName>
    <definedName name="_xlnm.Print_Area" localSheetId="1">PREM!$A$1:$J$46</definedName>
    <definedName name="_xlnm.Print_Area" localSheetId="3">VISIO!$A$1:$C$43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41" l="1"/>
  <c r="J15" i="39"/>
  <c r="D15" i="39"/>
  <c r="F15" i="39"/>
  <c r="H15" i="39"/>
  <c r="F15" i="33" l="1"/>
  <c r="D15" i="33"/>
  <c r="E15" i="33"/>
  <c r="C15" i="33"/>
  <c r="F21" i="19" l="1"/>
  <c r="E21" i="19"/>
  <c r="D21" i="19"/>
  <c r="C21" i="19"/>
  <c r="D15" i="19"/>
  <c r="E15" i="19"/>
  <c r="F15" i="19"/>
  <c r="C15" i="19"/>
  <c r="F12" i="19"/>
  <c r="F13" i="19" s="1"/>
  <c r="E12" i="19"/>
  <c r="D12" i="19"/>
  <c r="D13" i="19" s="1"/>
  <c r="C12" i="19"/>
  <c r="F29" i="19"/>
  <c r="F27" i="19"/>
  <c r="F28" i="19"/>
  <c r="D27" i="19"/>
  <c r="C27" i="19"/>
  <c r="E27" i="19"/>
  <c r="D28" i="19"/>
  <c r="E29" i="19"/>
  <c r="E28" i="19"/>
  <c r="C28" i="19"/>
  <c r="C29" i="19" l="1"/>
  <c r="C30" i="19"/>
  <c r="C13" i="19"/>
  <c r="E13" i="19"/>
  <c r="D29" i="19"/>
</calcChain>
</file>

<file path=xl/sharedStrings.xml><?xml version="1.0" encoding="utf-8"?>
<sst xmlns="http://schemas.openxmlformats.org/spreadsheetml/2006/main" count="389" uniqueCount="186">
  <si>
    <t>Шт в паллете</t>
  </si>
  <si>
    <t>н</t>
  </si>
  <si>
    <t>Коньковая черепица для односкатной крыши</t>
  </si>
  <si>
    <t>Мансардная/с перегибом черепица</t>
  </si>
  <si>
    <t>Резиновая манжетта для антенной черепицы</t>
  </si>
  <si>
    <t>Черепица Creaton, Германия</t>
  </si>
  <si>
    <t xml:space="preserve">Отдельные модели поставляются со склада в Москве. Минимальный объем покупки - 10кв.м. </t>
  </si>
  <si>
    <t>Срок исполнения заказа с поставкой из Германии - от 2 недель с момента предоплаты.</t>
  </si>
  <si>
    <t>Цены на неуказанные в прайс-листе декоративные элементы рассчитываются по проекту.</t>
  </si>
  <si>
    <t>Натуральный красный</t>
  </si>
  <si>
    <t>Половинчатая черепица</t>
  </si>
  <si>
    <t>Вентиляционная черепица</t>
  </si>
  <si>
    <t>Канализационная черепица "Сигнум", тип "A", 100 мм</t>
  </si>
  <si>
    <t>Канализационная черепица "Сигнум", тип "F", 125 мм</t>
  </si>
  <si>
    <t>Антенная черепица</t>
  </si>
  <si>
    <t>Вальмовая черепица</t>
  </si>
  <si>
    <t>Подконьковая черепица</t>
  </si>
  <si>
    <t>Подконьковая половинчатая черепица</t>
  </si>
  <si>
    <t>Подконьковая двойная черепица левая</t>
  </si>
  <si>
    <t>Наименование комплектующих</t>
  </si>
  <si>
    <t>Подконьковая фронтонная черепица правая/левая</t>
  </si>
  <si>
    <t>Фронтонная черепица правая/левая</t>
  </si>
  <si>
    <t>Боковая мансардная чер. (левая/правая)</t>
  </si>
  <si>
    <t>Розничные цены указаны в евро с учетом НДС.</t>
  </si>
  <si>
    <t>ангобы NUANCE</t>
  </si>
  <si>
    <t>глазурь NOBLESSE</t>
  </si>
  <si>
    <t>Magnum</t>
  </si>
  <si>
    <t>Futura</t>
  </si>
  <si>
    <t>Premion</t>
  </si>
  <si>
    <t>Domino</t>
  </si>
  <si>
    <t xml:space="preserve">Модель Aureus (Ауреус) </t>
  </si>
  <si>
    <t>Коньковая черепица G10 (расход 3 шт/п.м.)</t>
  </si>
  <si>
    <t>Коньковая черепица SF9 (расход 3 шт/п.м.)</t>
  </si>
  <si>
    <t>Коньковый кляммер G10</t>
  </si>
  <si>
    <t>Заглушка конька G10</t>
  </si>
  <si>
    <t>Начальная/конечная коньковая G10</t>
  </si>
  <si>
    <t>Начальная коньковая SF9</t>
  </si>
  <si>
    <t>Заглушка конька передняя/задняя SF9</t>
  </si>
  <si>
    <t>глазурь FINESSE</t>
  </si>
  <si>
    <t>Цельная черепица (расход 9,9-10,4 шт/кв.м.)</t>
  </si>
  <si>
    <t>Боковая черепица (левая/правая) для односкатной крыши</t>
  </si>
  <si>
    <t>-</t>
  </si>
  <si>
    <t>Начальная хребтовая G10</t>
  </si>
  <si>
    <t>FirstFix окончание</t>
  </si>
  <si>
    <t>Противоветровой клямер; FirstFix клямер</t>
  </si>
  <si>
    <r>
      <t xml:space="preserve">Подробнее о материале на </t>
    </r>
    <r>
      <rPr>
        <b/>
        <u/>
        <sz val="9"/>
        <rFont val="Arial"/>
        <family val="2"/>
        <charset val="204"/>
      </rPr>
      <t>www.сreatontile.ru</t>
    </r>
  </si>
  <si>
    <t>ми</t>
  </si>
  <si>
    <t>*</t>
  </si>
  <si>
    <t>Harmonie</t>
  </si>
  <si>
    <t xml:space="preserve"> -</t>
  </si>
  <si>
    <t>Цельная черепица, Premion</t>
  </si>
  <si>
    <t>Боковая левая черепица, Premion</t>
  </si>
  <si>
    <t>Боковая правая черепица, Premion</t>
  </si>
  <si>
    <t>Вентиляционная черепица, Premion</t>
  </si>
  <si>
    <t xml:space="preserve">Коньковый кляммер </t>
  </si>
  <si>
    <t>Половинчатая черепица, Premion</t>
  </si>
  <si>
    <t>Подконьковая черепица, Premion</t>
  </si>
  <si>
    <t>Подконьковая левая черепица, Premion</t>
  </si>
  <si>
    <t>Подконьковая правая черепица, Premion</t>
  </si>
  <si>
    <t>Коньковая левая черепица для односкатной кровли, Premion</t>
  </si>
  <si>
    <t>Коньковая правая черепица для односкатной кровли, Premion</t>
  </si>
  <si>
    <t>Канализационная черепица Signum 100 мм, Premion</t>
  </si>
  <si>
    <t>Канализационная черепица Signum 125 мм, Premion</t>
  </si>
  <si>
    <t>Антенная черепица, Premion</t>
  </si>
  <si>
    <t>Наименование</t>
  </si>
  <si>
    <t>Шт.в пал.</t>
  </si>
  <si>
    <t>Натурально-красный</t>
  </si>
  <si>
    <t>Расход рядовой черепицы - 11,6 - 12,8 шт./кв.м</t>
  </si>
  <si>
    <t>Расход боковой черепицы - 2,7 шт./п.м.</t>
  </si>
  <si>
    <t xml:space="preserve">Расход коньковой черпицы PP - 2,5 шт./п.м. </t>
  </si>
  <si>
    <t>Керамическая черепица Creaton (Германия).</t>
  </si>
  <si>
    <t>Коньковая черепица для односкатной кровли, Premion</t>
  </si>
  <si>
    <t>Запрос</t>
  </si>
  <si>
    <t>Biber</t>
  </si>
  <si>
    <t>НАТУРАЛЬНО-КРАСНЫЙ / NATURROT</t>
  </si>
  <si>
    <t xml:space="preserve"> АНТРАЦИТ /  ANTHRAZIT</t>
  </si>
  <si>
    <t xml:space="preserve"> ВИННО-КРАСНЫЙ /  WEINROT</t>
  </si>
  <si>
    <t xml:space="preserve"> КОРИЧНЕВЫЙ /  BRAUN</t>
  </si>
  <si>
    <t xml:space="preserve"> КРАСНЫЙ /  ROT</t>
  </si>
  <si>
    <t xml:space="preserve"> МАРГАНЕЦ /  MANGAN MATT</t>
  </si>
  <si>
    <t xml:space="preserve"> НАТУРАЛЬНО-КРАСНЫЙ ПЛАМЕННЫЙ /  NATURROT GEFLAMMT</t>
  </si>
  <si>
    <t xml:space="preserve"> СЕРЫЙ /  GRAU</t>
  </si>
  <si>
    <t xml:space="preserve"> СТАРЫЙ СЕРЫЙ /  ALTGRAU</t>
  </si>
  <si>
    <t xml:space="preserve"> ТЕМНО-КОРИЧНЕВЫЙ /  DUNKELBRAUN</t>
  </si>
  <si>
    <t xml:space="preserve"> ТОСКАНА /  TOSCANA</t>
  </si>
  <si>
    <t xml:space="preserve"> ЧЕРНЫЙ МАТОВЫЙ /  SCHWARZ MATT</t>
  </si>
  <si>
    <t xml:space="preserve"> ЧЕРНЫЙ /  SCHWARZ</t>
  </si>
  <si>
    <t xml:space="preserve"> ШИФЕРНЫЙ /  SCHIEFERTON</t>
  </si>
  <si>
    <t xml:space="preserve"> АНТИК /  ANTIK</t>
  </si>
  <si>
    <t xml:space="preserve"> КАШТАНОВЫЙ /  KASTANIE</t>
  </si>
  <si>
    <t xml:space="preserve"> ШИФЕРНЫЙ /  SCHIEFER</t>
  </si>
  <si>
    <t xml:space="preserve"> КРИСТАЛЬНО-ЧЕРНЫЙ /  KRISTALL-SCHWARZ</t>
  </si>
  <si>
    <t xml:space="preserve"> КРИСТАЛЬНО-ШИФЕРНЫЙ /  KRISTALL-SCHIEFER</t>
  </si>
  <si>
    <t xml:space="preserve"> ТЕМНО-ЗЕЛЕНЫЙ /  DUNKELGRUEN</t>
  </si>
  <si>
    <t xml:space="preserve"> ТЕМНО-СИНИЙ /  DUNKELBLAU</t>
  </si>
  <si>
    <t>Melodie</t>
  </si>
  <si>
    <t>●</t>
  </si>
  <si>
    <t>○</t>
  </si>
  <si>
    <t>На складе в Москве!</t>
  </si>
  <si>
    <t>Натурально-красный.</t>
  </si>
  <si>
    <t>СТАРЫЙ КРАСНЫЙ / ALTROT</t>
  </si>
  <si>
    <t>ЗЕЛЕНЫЙ / GRUN GLASIERT</t>
  </si>
  <si>
    <t xml:space="preserve">● </t>
  </si>
  <si>
    <t>Модель Premion</t>
  </si>
  <si>
    <t>Mikado</t>
  </si>
  <si>
    <t>Cantus</t>
  </si>
  <si>
    <t>Optima</t>
  </si>
  <si>
    <t>Цена за кв.м.</t>
  </si>
  <si>
    <t>Модель Cantus</t>
  </si>
  <si>
    <t>Цельная черепица, Cantus</t>
  </si>
  <si>
    <t>Подконьковая черепица, Cantus</t>
  </si>
  <si>
    <t>Подконьковая левая черепица, Cantus</t>
  </si>
  <si>
    <t>Подконьковая правая черепица, Cantus</t>
  </si>
  <si>
    <t>Боковая левая черепица, Cantus</t>
  </si>
  <si>
    <t>Боковая правая черепица, Cantus</t>
  </si>
  <si>
    <t>Коньковая черепица для односкатной кровли, Cantus</t>
  </si>
  <si>
    <t>Коньковая левая черепица для односкатной кровли, Cantus</t>
  </si>
  <si>
    <t>Коньковая правая черепица для односкатной кровли, Cantus</t>
  </si>
  <si>
    <t>Канализационная черепица Signum 100 мм, Cantus</t>
  </si>
  <si>
    <t>Канализационная черепица Signum 125 мм, Cantus</t>
  </si>
  <si>
    <t>Антенная черепица, Cantus</t>
  </si>
  <si>
    <t>Nuance:  Медно-красный, Шиферный, черный матовый</t>
  </si>
  <si>
    <t>Nuance: Медно-красный, Марганец, Коричневый, Черный матовый,  Шиферный</t>
  </si>
  <si>
    <t>Расход рядовой черепицы - 11,8 - 12,9 шт./кв.м</t>
  </si>
  <si>
    <t>Ratio</t>
  </si>
  <si>
    <t>СИНИЙ /  BLAU</t>
  </si>
  <si>
    <t>Черный матовый,  Шиферный</t>
  </si>
  <si>
    <t>Расход рядовой черепицы - 11,8-12,4 шт./кв.м</t>
  </si>
  <si>
    <t xml:space="preserve">Расход коньковой черпицы PG - 2,5 шт./п.м. </t>
  </si>
  <si>
    <t>Модель Visio</t>
  </si>
  <si>
    <t>Цельная черепица, Visio</t>
  </si>
  <si>
    <t>Вентиляционная черепица, Visio</t>
  </si>
  <si>
    <t>Подконьковая черепица, Visio</t>
  </si>
  <si>
    <t>Подконьковая левая черепица, Visio</t>
  </si>
  <si>
    <t>Подконьковая правая черепица, Visio</t>
  </si>
  <si>
    <t>Боковая левая черепица, Visio</t>
  </si>
  <si>
    <t>Боковая правая черепица, Visio</t>
  </si>
  <si>
    <t>Коньковая черепица для односкатной кровли, Visio</t>
  </si>
  <si>
    <t>Коньковая левая черепица для односкатной кровли, Visio</t>
  </si>
  <si>
    <t>Коньковая правая черепица для односкатной кровли, Visio</t>
  </si>
  <si>
    <t>Канализационная черепица Signum 100 мм, Visio</t>
  </si>
  <si>
    <t>Канализационная черепица Signum 125 мм, Visio</t>
  </si>
  <si>
    <t>Антенная черепица, Visio</t>
  </si>
  <si>
    <t>Изолированная канализационная черепица без насадки, 110 мм, Visio</t>
  </si>
  <si>
    <t>Боковая левая половинчатая черепица, Visio</t>
  </si>
  <si>
    <t>Боковая правая половинчатая черепица, Visio</t>
  </si>
  <si>
    <t>С января 2022 года медный ангоб на большинстве моделей обновлен. Обратите внимание в случае докупки!</t>
  </si>
  <si>
    <t>Visio</t>
  </si>
  <si>
    <t>Программа поставок черепицы Creaton на 2022 год.</t>
  </si>
  <si>
    <r>
      <t>Половинча</t>
    </r>
    <r>
      <rPr>
        <sz val="8"/>
        <rFont val="Arial Cyr"/>
        <charset val="204"/>
      </rPr>
      <t>тая черепица, Visio</t>
    </r>
  </si>
  <si>
    <r>
      <t>Вентиляци</t>
    </r>
    <r>
      <rPr>
        <sz val="8"/>
        <rFont val="Arial Cyr"/>
        <charset val="204"/>
      </rPr>
      <t>онная черепица, Cantus</t>
    </r>
  </si>
  <si>
    <t>**</t>
  </si>
  <si>
    <t>Изолированная канализационная без насадки, 110/125 мм</t>
  </si>
  <si>
    <t>Канализационная черепица Signum 150/160 мм, Premion</t>
  </si>
  <si>
    <t>Канализационная черепица Signum 150/160 мм, Visio</t>
  </si>
  <si>
    <t>Канализационная черепица Signum 200 мм, Visio</t>
  </si>
  <si>
    <t>Канализационная черепица Signum 200 мм, Premion</t>
  </si>
  <si>
    <t>Канализационная черепица Signum 150/160 мм, Cantus</t>
  </si>
  <si>
    <t>Начальная коньковая черепица PP, PHP</t>
  </si>
  <si>
    <t>Заглушка конька PP, PHP</t>
  </si>
  <si>
    <t>Вальмовая черепица, PP, PHP</t>
  </si>
  <si>
    <t>Вальмовая крестообразная черепица, PP, PHP</t>
  </si>
  <si>
    <t>Заглушка фигурная конька PP, PHP</t>
  </si>
  <si>
    <t>Коньковая черепица PP, PHP</t>
  </si>
  <si>
    <t>Заглушка конька PG</t>
  </si>
  <si>
    <t>Заглушка фигурная конька PG</t>
  </si>
  <si>
    <t>Начальная коньковая черепица PG</t>
  </si>
  <si>
    <t>Вальмовая черепица PG</t>
  </si>
  <si>
    <t>Коньковая черепица PG</t>
  </si>
  <si>
    <t>Начальная коньковая черепица PP, PHP ракушкой</t>
  </si>
  <si>
    <t>Универсальная черепица для односкатной кровли</t>
  </si>
  <si>
    <t>Глазурь Finesse: винно-Красный,  Каштановый, Коричневый,  Черный.</t>
  </si>
  <si>
    <t>Глазурь Noblesse: Кристально-черный, Кристально-шиферный.</t>
  </si>
  <si>
    <t>Глазурь Finesse: Винно-красный, Черный</t>
  </si>
  <si>
    <t>Глазурь Noblesse: Кристально-шиферный, Кристально-черный</t>
  </si>
  <si>
    <t>Стандартная программа поставки **</t>
  </si>
  <si>
    <t>Изолированная канализационная черепица без насадки, 110 мм</t>
  </si>
  <si>
    <t>ГЛАЗУРЬ NOBLESSE</t>
  </si>
  <si>
    <t>ГЛАЗУРЬ FINESSE</t>
  </si>
  <si>
    <t>АНГОБ NUANCE</t>
  </si>
  <si>
    <t>Гофрированное соединение для канализационной черепицы 150, 200</t>
  </si>
  <si>
    <t>Гофра для канализационной черепицы 150, 200</t>
  </si>
  <si>
    <t xml:space="preserve"> МЕДНО-КРАСНЫЙ /  KUPFERROT *</t>
  </si>
  <si>
    <t xml:space="preserve">В связи с дефицитом черепицы в Германии, поставка некоторых цветов временно приостановлена или проходит с задержкой </t>
  </si>
  <si>
    <t>Прайс-лист от 04.08.2022 на черепицу Creaton c завода Guttau (Германия)</t>
  </si>
  <si>
    <t>Прайс-лист от 04.08.2022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</si>
</sst>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[$€-1]"/>
    <numFmt numFmtId="166" formatCode="\(#,##0.00\ [$€-1]\)"/>
  </numFmts>
  <fonts count="34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sz val="18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  <font>
      <b/>
      <sz val="12"/>
      <name val="Arial Cyr"/>
      <charset val="204"/>
    </font>
    <font>
      <b/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8"/>
      <name val="Arial"/>
      <family val="2"/>
    </font>
    <font>
      <sz val="9"/>
      <name val="Arial Cyr"/>
      <charset val="204"/>
    </font>
    <font>
      <b/>
      <sz val="28"/>
      <name val="Arial Cyr"/>
      <charset val="204"/>
    </font>
    <font>
      <sz val="12"/>
      <name val="Arial"/>
      <family val="2"/>
      <charset val="204"/>
    </font>
    <font>
      <sz val="14"/>
      <name val="Arial Cyr"/>
      <charset val="204"/>
    </font>
    <font>
      <sz val="20"/>
      <name val="Arial Cyr"/>
      <charset val="204"/>
    </font>
    <font>
      <sz val="36"/>
      <name val="Arial Cyr"/>
      <charset val="204"/>
    </font>
    <font>
      <sz val="26"/>
      <name val="Arial Cyr"/>
      <charset val="204"/>
    </font>
    <font>
      <b/>
      <sz val="36"/>
      <color rgb="FFC00000"/>
      <name val="Calibri"/>
      <family val="2"/>
      <charset val="204"/>
      <scheme val="minor"/>
    </font>
    <font>
      <b/>
      <sz val="36"/>
      <name val="Arial Cyr"/>
      <charset val="204"/>
    </font>
    <font>
      <sz val="8"/>
      <name val="Arial Cyr"/>
    </font>
    <font>
      <b/>
      <sz val="9"/>
      <color theme="0"/>
      <name val="Arial Cyr"/>
      <charset val="204"/>
    </font>
    <font>
      <sz val="36"/>
      <color theme="0"/>
      <name val="Arial Cyr"/>
      <charset val="204"/>
    </font>
    <font>
      <sz val="28"/>
      <color theme="0"/>
      <name val="Arial Cyr"/>
      <charset val="204"/>
    </font>
    <font>
      <sz val="10"/>
      <color theme="0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sz val="24"/>
      <name val="Arial Cyr"/>
      <charset val="204"/>
    </font>
    <font>
      <b/>
      <sz val="14"/>
      <name val="Arial Narrow"/>
      <family val="2"/>
      <charset val="204"/>
    </font>
    <font>
      <b/>
      <sz val="2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" fillId="0" borderId="0"/>
  </cellStyleXfs>
  <cellXfs count="157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2" fontId="0" fillId="0" borderId="1" xfId="0" applyNumberFormat="1" applyBorder="1" applyAlignment="1">
      <alignment horizontal="center"/>
    </xf>
    <xf numFmtId="0" fontId="8" fillId="0" borderId="0" xfId="0" applyFont="1"/>
    <xf numFmtId="0" fontId="0" fillId="0" borderId="0" xfId="0" applyFont="1"/>
    <xf numFmtId="2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left"/>
    </xf>
    <xf numFmtId="164" fontId="1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4" borderId="0" xfId="0" applyFill="1"/>
    <xf numFmtId="0" fontId="5" fillId="4" borderId="0" xfId="0" applyFont="1" applyFill="1"/>
    <xf numFmtId="164" fontId="12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4" fillId="0" borderId="0" xfId="2"/>
    <xf numFmtId="0" fontId="14" fillId="0" borderId="0" xfId="2" applyAlignment="1">
      <alignment horizontal="left"/>
    </xf>
    <xf numFmtId="0" fontId="14" fillId="0" borderId="0" xfId="2" applyAlignment="1">
      <alignment horizontal="center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0" xfId="0" applyBorder="1"/>
    <xf numFmtId="0" fontId="17" fillId="0" borderId="0" xfId="3" applyFont="1" applyFill="1" applyAlignment="1">
      <alignment horizontal="center" vertical="center" textRotation="48" wrapText="1"/>
    </xf>
    <xf numFmtId="0" fontId="1" fillId="0" borderId="0" xfId="3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3" applyAlignment="1">
      <alignment wrapText="1"/>
    </xf>
    <xf numFmtId="0" fontId="1" fillId="0" borderId="0" xfId="3" applyFill="1" applyBorder="1" applyAlignment="1">
      <alignment wrapText="1"/>
    </xf>
    <xf numFmtId="49" fontId="19" fillId="0" borderId="0" xfId="3" applyNumberFormat="1" applyFont="1" applyFill="1" applyBorder="1" applyAlignment="1">
      <alignment horizontal="center" vertical="center" wrapText="1"/>
    </xf>
    <xf numFmtId="49" fontId="22" fillId="5" borderId="15" xfId="3" applyNumberFormat="1" applyFont="1" applyFill="1" applyBorder="1" applyAlignment="1">
      <alignment horizontal="center" vertical="center" wrapText="1"/>
    </xf>
    <xf numFmtId="49" fontId="22" fillId="5" borderId="16" xfId="3" applyNumberFormat="1" applyFont="1" applyFill="1" applyBorder="1" applyAlignment="1">
      <alignment horizontal="center" vertical="center" wrapText="1"/>
    </xf>
    <xf numFmtId="49" fontId="22" fillId="5" borderId="1" xfId="3" applyNumberFormat="1" applyFont="1" applyFill="1" applyBorder="1" applyAlignment="1">
      <alignment horizontal="center" vertical="center" wrapText="1"/>
    </xf>
    <xf numFmtId="49" fontId="22" fillId="5" borderId="9" xfId="3" applyNumberFormat="1" applyFont="1" applyFill="1" applyBorder="1" applyAlignment="1">
      <alignment horizontal="center" vertical="center" wrapText="1"/>
    </xf>
    <xf numFmtId="49" fontId="22" fillId="5" borderId="7" xfId="3" applyNumberFormat="1" applyFont="1" applyFill="1" applyBorder="1" applyAlignment="1">
      <alignment horizontal="center" vertical="center" wrapText="1"/>
    </xf>
    <xf numFmtId="49" fontId="22" fillId="5" borderId="11" xfId="3" applyNumberFormat="1" applyFont="1" applyFill="1" applyBorder="1" applyAlignment="1">
      <alignment horizontal="center" vertical="center" wrapText="1"/>
    </xf>
    <xf numFmtId="49" fontId="22" fillId="5" borderId="12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Continuous" vertical="center" wrapText="1"/>
    </xf>
    <xf numFmtId="0" fontId="3" fillId="0" borderId="0" xfId="3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wrapText="1"/>
    </xf>
    <xf numFmtId="0" fontId="23" fillId="0" borderId="0" xfId="3" applyFont="1" applyFill="1" applyBorder="1" applyAlignment="1">
      <alignment horizontal="centerContinuous" vertical="center" wrapText="1"/>
    </xf>
    <xf numFmtId="0" fontId="23" fillId="0" borderId="0" xfId="0" applyFont="1" applyAlignment="1">
      <alignment horizontal="centerContinuous" vertical="center"/>
    </xf>
    <xf numFmtId="49" fontId="22" fillId="6" borderId="1" xfId="3" applyNumberFormat="1" applyFont="1" applyFill="1" applyBorder="1" applyAlignment="1">
      <alignment horizontal="center" vertical="center" wrapText="1"/>
    </xf>
    <xf numFmtId="0" fontId="21" fillId="4" borderId="6" xfId="3" applyFont="1" applyFill="1" applyBorder="1" applyAlignment="1">
      <alignment vertical="center" wrapText="1"/>
    </xf>
    <xf numFmtId="49" fontId="22" fillId="6" borderId="23" xfId="3" applyNumberFormat="1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vertical="center" wrapText="1"/>
    </xf>
    <xf numFmtId="49" fontId="22" fillId="6" borderId="4" xfId="3" applyNumberFormat="1" applyFont="1" applyFill="1" applyBorder="1" applyAlignment="1">
      <alignment horizontal="center" vertical="center" wrapText="1"/>
    </xf>
    <xf numFmtId="49" fontId="22" fillId="6" borderId="7" xfId="3" applyNumberFormat="1" applyFont="1" applyFill="1" applyBorder="1" applyAlignment="1">
      <alignment horizontal="center" vertical="center" wrapText="1"/>
    </xf>
    <xf numFmtId="49" fontId="22" fillId="5" borderId="14" xfId="3" applyNumberFormat="1" applyFont="1" applyFill="1" applyBorder="1" applyAlignment="1">
      <alignment horizontal="center" vertical="center" wrapText="1"/>
    </xf>
    <xf numFmtId="49" fontId="22" fillId="6" borderId="15" xfId="3" applyNumberFormat="1" applyFont="1" applyFill="1" applyBorder="1" applyAlignment="1">
      <alignment horizontal="center" vertical="center" wrapText="1"/>
    </xf>
    <xf numFmtId="0" fontId="21" fillId="4" borderId="27" xfId="3" applyFont="1" applyFill="1" applyBorder="1" applyAlignment="1">
      <alignment vertical="center" wrapText="1"/>
    </xf>
    <xf numFmtId="0" fontId="21" fillId="4" borderId="28" xfId="3" applyFont="1" applyFill="1" applyBorder="1" applyAlignment="1">
      <alignment vertical="center" wrapText="1"/>
    </xf>
    <xf numFmtId="49" fontId="22" fillId="5" borderId="8" xfId="3" applyNumberFormat="1" applyFont="1" applyFill="1" applyBorder="1" applyAlignment="1">
      <alignment horizontal="center" vertical="center" wrapText="1"/>
    </xf>
    <xf numFmtId="49" fontId="22" fillId="5" borderId="10" xfId="3" applyNumberFormat="1" applyFont="1" applyFill="1" applyBorder="1" applyAlignment="1">
      <alignment horizontal="center" vertical="center" wrapText="1"/>
    </xf>
    <xf numFmtId="49" fontId="22" fillId="6" borderId="11" xfId="3" applyNumberFormat="1" applyFont="1" applyFill="1" applyBorder="1" applyAlignment="1">
      <alignment horizontal="center" vertical="center" wrapText="1"/>
    </xf>
    <xf numFmtId="49" fontId="22" fillId="6" borderId="14" xfId="3" applyNumberFormat="1" applyFont="1" applyFill="1" applyBorder="1" applyAlignment="1">
      <alignment horizontal="center" vertical="center" wrapText="1"/>
    </xf>
    <xf numFmtId="49" fontId="22" fillId="6" borderId="8" xfId="3" applyNumberFormat="1" applyFont="1" applyFill="1" applyBorder="1" applyAlignment="1">
      <alignment horizontal="center" vertical="center" wrapText="1"/>
    </xf>
    <xf numFmtId="49" fontId="22" fillId="6" borderId="10" xfId="3" applyNumberFormat="1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vertical="center" wrapText="1"/>
    </xf>
    <xf numFmtId="0" fontId="15" fillId="7" borderId="29" xfId="0" applyNumberFormat="1" applyFont="1" applyFill="1" applyBorder="1" applyAlignment="1">
      <alignment horizontal="center" vertical="center" wrapText="1"/>
    </xf>
    <xf numFmtId="0" fontId="15" fillId="7" borderId="30" xfId="0" applyNumberFormat="1" applyFont="1" applyFill="1" applyBorder="1" applyAlignment="1">
      <alignment horizontal="center" vertical="center" wrapText="1"/>
    </xf>
    <xf numFmtId="0" fontId="15" fillId="7" borderId="3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165" fontId="7" fillId="0" borderId="1" xfId="2" applyNumberFormat="1" applyFont="1" applyFill="1" applyBorder="1" applyAlignment="1">
      <alignment horizontal="center" vertical="center"/>
    </xf>
    <xf numFmtId="165" fontId="7" fillId="0" borderId="2" xfId="2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wrapText="1"/>
    </xf>
    <xf numFmtId="165" fontId="7" fillId="0" borderId="1" xfId="2" applyNumberFormat="1" applyFont="1" applyFill="1" applyBorder="1" applyAlignment="1">
      <alignment horizontal="centerContinuous" vertical="center"/>
    </xf>
    <xf numFmtId="165" fontId="7" fillId="0" borderId="2" xfId="2" applyNumberFormat="1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wrapText="1"/>
    </xf>
    <xf numFmtId="0" fontId="7" fillId="0" borderId="3" xfId="2" applyFont="1" applyFill="1" applyBorder="1" applyAlignment="1">
      <alignment horizontal="center"/>
    </xf>
    <xf numFmtId="165" fontId="7" fillId="0" borderId="3" xfId="2" applyNumberFormat="1" applyFont="1" applyFill="1" applyBorder="1" applyAlignment="1">
      <alignment horizontal="centerContinuous" vertical="center"/>
    </xf>
    <xf numFmtId="165" fontId="7" fillId="0" borderId="22" xfId="2" applyNumberFormat="1" applyFont="1" applyFill="1" applyBorder="1" applyAlignment="1">
      <alignment horizontal="centerContinuous" vertical="center"/>
    </xf>
    <xf numFmtId="0" fontId="0" fillId="7" borderId="3" xfId="0" applyFill="1" applyBorder="1"/>
    <xf numFmtId="0" fontId="20" fillId="7" borderId="20" xfId="0" applyFont="1" applyFill="1" applyBorder="1" applyAlignment="1">
      <alignment horizontal="centerContinuous" vertical="center"/>
    </xf>
    <xf numFmtId="0" fontId="26" fillId="7" borderId="20" xfId="0" applyFont="1" applyFill="1" applyBorder="1" applyAlignment="1">
      <alignment horizontal="centerContinuous" vertical="center"/>
    </xf>
    <xf numFmtId="0" fontId="27" fillId="7" borderId="20" xfId="0" applyFont="1" applyFill="1" applyBorder="1" applyAlignment="1">
      <alignment horizontal="centerContinuous" vertical="center"/>
    </xf>
    <xf numFmtId="0" fontId="26" fillId="7" borderId="13" xfId="0" applyFont="1" applyFill="1" applyBorder="1" applyAlignment="1">
      <alignment horizontal="centerContinuous" vertical="center"/>
    </xf>
    <xf numFmtId="0" fontId="27" fillId="7" borderId="22" xfId="0" applyFont="1" applyFill="1" applyBorder="1" applyAlignment="1">
      <alignment horizontal="centerContinuous" vertical="center"/>
    </xf>
    <xf numFmtId="0" fontId="28" fillId="7" borderId="20" xfId="0" applyFont="1" applyFill="1" applyBorder="1" applyAlignment="1">
      <alignment horizontal="centerContinuous" vertical="center"/>
    </xf>
    <xf numFmtId="0" fontId="28" fillId="7" borderId="13" xfId="0" applyFont="1" applyFill="1" applyBorder="1" applyAlignment="1">
      <alignment horizontal="centerContinuous" vertical="center"/>
    </xf>
    <xf numFmtId="0" fontId="28" fillId="7" borderId="5" xfId="0" applyFont="1" applyFill="1" applyBorder="1" applyAlignment="1">
      <alignment horizontal="centerContinuous" vertical="center"/>
    </xf>
    <xf numFmtId="0" fontId="25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/>
    </xf>
    <xf numFmtId="165" fontId="7" fillId="0" borderId="1" xfId="2" applyNumberFormat="1" applyFont="1" applyBorder="1" applyAlignment="1">
      <alignment horizontal="centerContinuous" vertical="center"/>
    </xf>
    <xf numFmtId="0" fontId="7" fillId="0" borderId="1" xfId="0" applyFont="1" applyBorder="1" applyAlignment="1">
      <alignment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center"/>
    </xf>
    <xf numFmtId="165" fontId="24" fillId="0" borderId="1" xfId="2" applyNumberFormat="1" applyFont="1" applyFill="1" applyBorder="1" applyAlignment="1">
      <alignment horizontal="center" vertical="center"/>
    </xf>
    <xf numFmtId="165" fontId="24" fillId="0" borderId="2" xfId="2" applyNumberFormat="1" applyFont="1" applyFill="1" applyBorder="1" applyAlignment="1">
      <alignment horizontal="center" vertical="center"/>
    </xf>
    <xf numFmtId="165" fontId="29" fillId="0" borderId="1" xfId="2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wrapText="1"/>
    </xf>
    <xf numFmtId="0" fontId="15" fillId="7" borderId="30" xfId="0" applyNumberFormat="1" applyFont="1" applyFill="1" applyBorder="1" applyAlignment="1" applyProtection="1">
      <alignment horizontal="center" vertical="center" wrapText="1"/>
      <protection locked="0"/>
    </xf>
    <xf numFmtId="165" fontId="24" fillId="0" borderId="1" xfId="2" applyNumberFormat="1" applyFont="1" applyBorder="1" applyAlignment="1">
      <alignment horizontal="center" vertical="center"/>
    </xf>
    <xf numFmtId="166" fontId="29" fillId="0" borderId="1" xfId="2" applyNumberFormat="1" applyFont="1" applyFill="1" applyBorder="1" applyAlignment="1">
      <alignment horizontal="center" vertical="center"/>
    </xf>
    <xf numFmtId="49" fontId="22" fillId="5" borderId="2" xfId="3" applyNumberFormat="1" applyFont="1" applyFill="1" applyBorder="1" applyAlignment="1">
      <alignment horizontal="center" vertical="center" wrapText="1"/>
    </xf>
    <xf numFmtId="49" fontId="22" fillId="5" borderId="5" xfId="3" applyNumberFormat="1" applyFont="1" applyFill="1" applyBorder="1" applyAlignment="1">
      <alignment horizontal="center" vertical="center" wrapText="1"/>
    </xf>
    <xf numFmtId="0" fontId="21" fillId="4" borderId="20" xfId="3" applyFont="1" applyFill="1" applyBorder="1" applyAlignment="1">
      <alignment vertical="center" wrapText="1"/>
    </xf>
    <xf numFmtId="0" fontId="14" fillId="0" borderId="1" xfId="2" applyBorder="1"/>
    <xf numFmtId="0" fontId="23" fillId="0" borderId="0" xfId="3" applyFont="1" applyFill="1" applyBorder="1" applyAlignment="1">
      <alignment horizontal="right" wrapText="1"/>
    </xf>
    <xf numFmtId="0" fontId="23" fillId="0" borderId="0" xfId="3" applyFont="1" applyAlignment="1">
      <alignment horizontal="right" wrapText="1"/>
    </xf>
    <xf numFmtId="0" fontId="21" fillId="0" borderId="0" xfId="0" applyFont="1" applyAlignment="1">
      <alignment horizontal="left"/>
    </xf>
    <xf numFmtId="165" fontId="29" fillId="4" borderId="1" xfId="2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15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6" fontId="29" fillId="4" borderId="1" xfId="2" applyNumberFormat="1" applyFont="1" applyFill="1" applyBorder="1" applyAlignment="1">
      <alignment horizontal="center" vertical="center"/>
    </xf>
    <xf numFmtId="0" fontId="14" fillId="4" borderId="0" xfId="2" applyFill="1"/>
    <xf numFmtId="165" fontId="29" fillId="0" borderId="1" xfId="2" applyNumberFormat="1" applyFont="1" applyFill="1" applyBorder="1" applyAlignment="1">
      <alignment horizontal="centerContinuous" vertical="center"/>
    </xf>
    <xf numFmtId="0" fontId="32" fillId="0" borderId="21" xfId="0" applyFont="1" applyBorder="1" applyAlignment="1">
      <alignment horizontal="center" textRotation="71" wrapText="1"/>
    </xf>
    <xf numFmtId="0" fontId="32" fillId="0" borderId="24" xfId="0" applyFont="1" applyBorder="1" applyAlignment="1">
      <alignment horizontal="center" textRotation="71" wrapText="1"/>
    </xf>
    <xf numFmtId="0" fontId="32" fillId="0" borderId="25" xfId="0" applyFont="1" applyBorder="1" applyAlignment="1">
      <alignment horizontal="center" textRotation="71" wrapText="1"/>
    </xf>
    <xf numFmtId="0" fontId="32" fillId="0" borderId="26" xfId="0" applyFont="1" applyBorder="1" applyAlignment="1">
      <alignment horizontal="center" textRotation="71" wrapText="1"/>
    </xf>
    <xf numFmtId="0" fontId="21" fillId="8" borderId="23" xfId="3" applyFont="1" applyFill="1" applyBorder="1" applyAlignment="1">
      <alignment vertical="center" wrapText="1"/>
    </xf>
    <xf numFmtId="0" fontId="21" fillId="5" borderId="4" xfId="3" applyFont="1" applyFill="1" applyBorder="1" applyAlignment="1">
      <alignment vertical="center" wrapText="1"/>
    </xf>
    <xf numFmtId="0" fontId="21" fillId="8" borderId="4" xfId="3" applyFont="1" applyFill="1" applyBorder="1" applyAlignment="1">
      <alignment vertical="center" wrapText="1"/>
    </xf>
    <xf numFmtId="0" fontId="21" fillId="8" borderId="7" xfId="3" applyFont="1" applyFill="1" applyBorder="1" applyAlignment="1">
      <alignment vertical="center" wrapText="1"/>
    </xf>
    <xf numFmtId="0" fontId="32" fillId="4" borderId="25" xfId="0" applyFont="1" applyFill="1" applyBorder="1" applyAlignment="1">
      <alignment horizontal="center" textRotation="71" wrapText="1"/>
    </xf>
    <xf numFmtId="0" fontId="10" fillId="0" borderId="0" xfId="0" applyFont="1" applyBorder="1" applyAlignment="1">
      <alignment horizontal="center"/>
    </xf>
    <xf numFmtId="2" fontId="14" fillId="0" borderId="0" xfId="2" applyNumberFormat="1"/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left" wrapText="1"/>
    </xf>
    <xf numFmtId="0" fontId="31" fillId="0" borderId="0" xfId="3" applyFont="1" applyFill="1" applyBorder="1" applyAlignment="1">
      <alignment horizontal="left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2" xfId="2" applyNumberFormat="1" applyFont="1" applyFill="1" applyBorder="1" applyAlignment="1">
      <alignment horizontal="center" vertical="center"/>
    </xf>
    <xf numFmtId="165" fontId="7" fillId="0" borderId="6" xfId="2" applyNumberFormat="1" applyFont="1" applyFill="1" applyBorder="1" applyAlignment="1">
      <alignment horizontal="center" vertical="center"/>
    </xf>
    <xf numFmtId="165" fontId="7" fillId="0" borderId="5" xfId="2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4" fillId="0" borderId="0" xfId="2" applyAlignment="1">
      <alignment horizontal="center"/>
    </xf>
    <xf numFmtId="0" fontId="2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17" xfId="0" applyFont="1" applyBorder="1" applyAlignment="1">
      <alignment horizontal="right"/>
    </xf>
    <xf numFmtId="2" fontId="0" fillId="2" borderId="2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_!!-Meyer-Holsen-2007+" xfId="3"/>
  </cellStyles>
  <dxfs count="19"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numFmt numFmtId="165" formatCode="#,##0.00\ [$€-1]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numFmt numFmtId="165" formatCode="#,##0.00\ [$€-1]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numFmt numFmtId="165" formatCode="#,##0.00\ [$€-1]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numFmt numFmtId="165" formatCode="#,##0.00\ [$€-1]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numFmt numFmtId="165" formatCode="#,##0.00\ [$€-1]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 Cyr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791543</xdr:colOff>
      <xdr:row>1</xdr:row>
      <xdr:rowOff>43605</xdr:rowOff>
    </xdr:from>
    <xdr:to>
      <xdr:col>31</xdr:col>
      <xdr:colOff>584890</xdr:colOff>
      <xdr:row>9</xdr:row>
      <xdr:rowOff>162086</xdr:rowOff>
    </xdr:to>
    <xdr:pic>
      <xdr:nvPicPr>
        <xdr:cNvPr id="4" name="Рисунок 15" descr="Zur Startsei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0543" y="210293"/>
          <a:ext cx="7079972" cy="1451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34025</xdr:colOff>
      <xdr:row>0</xdr:row>
      <xdr:rowOff>62609</xdr:rowOff>
    </xdr:from>
    <xdr:to>
      <xdr:col>9</xdr:col>
      <xdr:colOff>772436</xdr:colOff>
      <xdr:row>3</xdr:row>
      <xdr:rowOff>75142</xdr:rowOff>
    </xdr:to>
    <xdr:pic>
      <xdr:nvPicPr>
        <xdr:cNvPr id="22" name="Рисунок 15" descr="Zur Startseite">
          <a:extLst>
            <a:ext uri="{FF2B5EF4-FFF2-40B4-BE49-F238E27FC236}">
              <a16:creationId xmlns:a16="http://schemas.microsoft.com/office/drawing/2014/main" id="{7CA745EC-DEFD-4BFE-A9FA-F661513F9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3525" y="62609"/>
          <a:ext cx="2368244" cy="488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458932</xdr:colOff>
      <xdr:row>4</xdr:row>
      <xdr:rowOff>77933</xdr:rowOff>
    </xdr:from>
    <xdr:to>
      <xdr:col>9</xdr:col>
      <xdr:colOff>789708</xdr:colOff>
      <xdr:row>13</xdr:row>
      <xdr:rowOff>31</xdr:rowOff>
    </xdr:to>
    <xdr:pic>
      <xdr:nvPicPr>
        <xdr:cNvPr id="7" name="Рисунок 6" descr="NOBLESSE kristall-schiefer glasier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5818" y="675410"/>
          <a:ext cx="2772640" cy="1605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414619</xdr:colOff>
      <xdr:row>0</xdr:row>
      <xdr:rowOff>63313</xdr:rowOff>
    </xdr:from>
    <xdr:to>
      <xdr:col>6</xdr:col>
      <xdr:colOff>25377</xdr:colOff>
      <xdr:row>3</xdr:row>
      <xdr:rowOff>93778</xdr:rowOff>
    </xdr:to>
    <xdr:pic>
      <xdr:nvPicPr>
        <xdr:cNvPr id="2" name="Рисунок 15" descr="Zur Startseit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3786" y="63313"/>
          <a:ext cx="2468258" cy="50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355023</xdr:colOff>
      <xdr:row>4</xdr:row>
      <xdr:rowOff>2</xdr:rowOff>
    </xdr:from>
    <xdr:to>
      <xdr:col>5</xdr:col>
      <xdr:colOff>1387957</xdr:colOff>
      <xdr:row>11</xdr:row>
      <xdr:rowOff>18774</xdr:rowOff>
    </xdr:to>
    <xdr:pic>
      <xdr:nvPicPr>
        <xdr:cNvPr id="8" name="Рисунок 7" descr="NOBLESSE kristall-schiefer glasier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4190" y="635002"/>
          <a:ext cx="2461684" cy="144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2805207</xdr:colOff>
      <xdr:row>0</xdr:row>
      <xdr:rowOff>98272</xdr:rowOff>
    </xdr:from>
    <xdr:to>
      <xdr:col>3</xdr:col>
      <xdr:colOff>19032</xdr:colOff>
      <xdr:row>3</xdr:row>
      <xdr:rowOff>135957</xdr:rowOff>
    </xdr:to>
    <xdr:pic>
      <xdr:nvPicPr>
        <xdr:cNvPr id="2" name="Рисунок 15" descr="Zur Startseit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7290" y="98272"/>
          <a:ext cx="2484325" cy="513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2887034</xdr:colOff>
      <xdr:row>4</xdr:row>
      <xdr:rowOff>42335</xdr:rowOff>
    </xdr:from>
    <xdr:to>
      <xdr:col>2</xdr:col>
      <xdr:colOff>5249335</xdr:colOff>
      <xdr:row>10</xdr:row>
      <xdr:rowOff>137583</xdr:rowOff>
    </xdr:to>
    <xdr:pic>
      <xdr:nvPicPr>
        <xdr:cNvPr id="7" name="Рисунок 6" descr="NUANCE schieferton engobier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9117" y="677335"/>
          <a:ext cx="2362301" cy="1365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1076325</xdr:colOff>
      <xdr:row>1</xdr:row>
      <xdr:rowOff>190500</xdr:rowOff>
    </xdr:to>
    <xdr:pic>
      <xdr:nvPicPr>
        <xdr:cNvPr id="9429" name="Рисунок 2">
          <a:extLst>
            <a:ext uri="{FF2B5EF4-FFF2-40B4-BE49-F238E27FC236}">
              <a16:creationId xmlns:a16="http://schemas.microsoft.com/office/drawing/2014/main" id="{00000000-0008-0000-0F00-0000D5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410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9" name="Таблица310" displayName="Таблица310" ref="A13:F39" totalsRowShown="0" headerRowDxfId="18" dataDxfId="16" headerRowBorderDxfId="17" tableBorderDxfId="15" totalsRowBorderDxfId="14">
  <autoFilter ref="A13:F39"/>
  <tableColumns count="6">
    <tableColumn id="1" name="Наименование" dataDxfId="13"/>
    <tableColumn id="3" name="Шт.в пал." dataDxfId="12"/>
    <tableColumn id="4" name="Натурально-красный" dataDxfId="11"/>
    <tableColumn id="5" name="Nuance:  Медно-красный, Шиферный, черный матовый" dataDxfId="10"/>
    <tableColumn id="8" name="Глазурь Finesse: Винно-красный, Черный" dataDxfId="9"/>
    <tableColumn id="9" name="Глазурь Noblesse: Кристально-шиферный, Кристально-черный" dataDxfId="8"/>
  </tableColumns>
  <tableStyleInfo name="TableStyleLight14" showFirstColumn="0" showLastColumn="0" showRowStripes="1" showColumnStripes="1"/>
</table>
</file>

<file path=xl/tables/table2.xml><?xml version="1.0" encoding="utf-8"?>
<table xmlns="http://schemas.openxmlformats.org/spreadsheetml/2006/main" id="3" name="Таблица3254" displayName="Таблица3254" ref="A13:C41" totalsRowShown="0" headerRowDxfId="7" dataDxfId="5" headerRowBorderDxfId="6" tableBorderDxfId="4" totalsRowBorderDxfId="3">
  <tableColumns count="3">
    <tableColumn id="1" name="Наименование" dataDxfId="2"/>
    <tableColumn id="3" name="Шт.в пал." dataDxfId="1"/>
    <tableColumn id="4" name="Черный матовый,  Шиферный" dataDxfId="0"/>
  </tableColumns>
  <tableStyleInfo name="TableStyleLight14" showFirstColumn="0" showLastColumn="0" showRowStripes="1" showColumnStripes="1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0:AG41"/>
  <sheetViews>
    <sheetView topLeftCell="A31" zoomScale="40" zoomScaleNormal="40" zoomScaleSheetLayoutView="70" workbookViewId="0">
      <selection activeCell="AK18" sqref="AK18"/>
    </sheetView>
  </sheetViews>
  <sheetFormatPr defaultRowHeight="13.2" x14ac:dyDescent="0.25"/>
  <cols>
    <col min="1" max="1" width="26.33203125" customWidth="1"/>
    <col min="2" max="32" width="12.109375" customWidth="1"/>
    <col min="258" max="258" width="26.6640625" customWidth="1"/>
    <col min="259" max="259" width="11.6640625" customWidth="1"/>
    <col min="260" max="287" width="10.109375" customWidth="1"/>
    <col min="288" max="288" width="13.6640625" customWidth="1"/>
    <col min="514" max="514" width="26.6640625" customWidth="1"/>
    <col min="515" max="515" width="11.6640625" customWidth="1"/>
    <col min="516" max="543" width="10.109375" customWidth="1"/>
    <col min="544" max="544" width="13.6640625" customWidth="1"/>
    <col min="770" max="770" width="26.6640625" customWidth="1"/>
    <col min="771" max="771" width="11.6640625" customWidth="1"/>
    <col min="772" max="799" width="10.109375" customWidth="1"/>
    <col min="800" max="800" width="13.6640625" customWidth="1"/>
    <col min="1026" max="1026" width="26.6640625" customWidth="1"/>
    <col min="1027" max="1027" width="11.6640625" customWidth="1"/>
    <col min="1028" max="1055" width="10.109375" customWidth="1"/>
    <col min="1056" max="1056" width="13.6640625" customWidth="1"/>
    <col min="1282" max="1282" width="26.6640625" customWidth="1"/>
    <col min="1283" max="1283" width="11.6640625" customWidth="1"/>
    <col min="1284" max="1311" width="10.109375" customWidth="1"/>
    <col min="1312" max="1312" width="13.6640625" customWidth="1"/>
    <col min="1538" max="1538" width="26.6640625" customWidth="1"/>
    <col min="1539" max="1539" width="11.6640625" customWidth="1"/>
    <col min="1540" max="1567" width="10.109375" customWidth="1"/>
    <col min="1568" max="1568" width="13.6640625" customWidth="1"/>
    <col min="1794" max="1794" width="26.6640625" customWidth="1"/>
    <col min="1795" max="1795" width="11.6640625" customWidth="1"/>
    <col min="1796" max="1823" width="10.109375" customWidth="1"/>
    <col min="1824" max="1824" width="13.6640625" customWidth="1"/>
    <col min="2050" max="2050" width="26.6640625" customWidth="1"/>
    <col min="2051" max="2051" width="11.6640625" customWidth="1"/>
    <col min="2052" max="2079" width="10.109375" customWidth="1"/>
    <col min="2080" max="2080" width="13.6640625" customWidth="1"/>
    <col min="2306" max="2306" width="26.6640625" customWidth="1"/>
    <col min="2307" max="2307" width="11.6640625" customWidth="1"/>
    <col min="2308" max="2335" width="10.109375" customWidth="1"/>
    <col min="2336" max="2336" width="13.6640625" customWidth="1"/>
    <col min="2562" max="2562" width="26.6640625" customWidth="1"/>
    <col min="2563" max="2563" width="11.6640625" customWidth="1"/>
    <col min="2564" max="2591" width="10.109375" customWidth="1"/>
    <col min="2592" max="2592" width="13.6640625" customWidth="1"/>
    <col min="2818" max="2818" width="26.6640625" customWidth="1"/>
    <col min="2819" max="2819" width="11.6640625" customWidth="1"/>
    <col min="2820" max="2847" width="10.109375" customWidth="1"/>
    <col min="2848" max="2848" width="13.6640625" customWidth="1"/>
    <col min="3074" max="3074" width="26.6640625" customWidth="1"/>
    <col min="3075" max="3075" width="11.6640625" customWidth="1"/>
    <col min="3076" max="3103" width="10.109375" customWidth="1"/>
    <col min="3104" max="3104" width="13.6640625" customWidth="1"/>
    <col min="3330" max="3330" width="26.6640625" customWidth="1"/>
    <col min="3331" max="3331" width="11.6640625" customWidth="1"/>
    <col min="3332" max="3359" width="10.109375" customWidth="1"/>
    <col min="3360" max="3360" width="13.6640625" customWidth="1"/>
    <col min="3586" max="3586" width="26.6640625" customWidth="1"/>
    <col min="3587" max="3587" width="11.6640625" customWidth="1"/>
    <col min="3588" max="3615" width="10.109375" customWidth="1"/>
    <col min="3616" max="3616" width="13.6640625" customWidth="1"/>
    <col min="3842" max="3842" width="26.6640625" customWidth="1"/>
    <col min="3843" max="3843" width="11.6640625" customWidth="1"/>
    <col min="3844" max="3871" width="10.109375" customWidth="1"/>
    <col min="3872" max="3872" width="13.6640625" customWidth="1"/>
    <col min="4098" max="4098" width="26.6640625" customWidth="1"/>
    <col min="4099" max="4099" width="11.6640625" customWidth="1"/>
    <col min="4100" max="4127" width="10.109375" customWidth="1"/>
    <col min="4128" max="4128" width="13.6640625" customWidth="1"/>
    <col min="4354" max="4354" width="26.6640625" customWidth="1"/>
    <col min="4355" max="4355" width="11.6640625" customWidth="1"/>
    <col min="4356" max="4383" width="10.109375" customWidth="1"/>
    <col min="4384" max="4384" width="13.6640625" customWidth="1"/>
    <col min="4610" max="4610" width="26.6640625" customWidth="1"/>
    <col min="4611" max="4611" width="11.6640625" customWidth="1"/>
    <col min="4612" max="4639" width="10.109375" customWidth="1"/>
    <col min="4640" max="4640" width="13.6640625" customWidth="1"/>
    <col min="4866" max="4866" width="26.6640625" customWidth="1"/>
    <col min="4867" max="4867" width="11.6640625" customWidth="1"/>
    <col min="4868" max="4895" width="10.109375" customWidth="1"/>
    <col min="4896" max="4896" width="13.6640625" customWidth="1"/>
    <col min="5122" max="5122" width="26.6640625" customWidth="1"/>
    <col min="5123" max="5123" width="11.6640625" customWidth="1"/>
    <col min="5124" max="5151" width="10.109375" customWidth="1"/>
    <col min="5152" max="5152" width="13.6640625" customWidth="1"/>
    <col min="5378" max="5378" width="26.6640625" customWidth="1"/>
    <col min="5379" max="5379" width="11.6640625" customWidth="1"/>
    <col min="5380" max="5407" width="10.109375" customWidth="1"/>
    <col min="5408" max="5408" width="13.6640625" customWidth="1"/>
    <col min="5634" max="5634" width="26.6640625" customWidth="1"/>
    <col min="5635" max="5635" width="11.6640625" customWidth="1"/>
    <col min="5636" max="5663" width="10.109375" customWidth="1"/>
    <col min="5664" max="5664" width="13.6640625" customWidth="1"/>
    <col min="5890" max="5890" width="26.6640625" customWidth="1"/>
    <col min="5891" max="5891" width="11.6640625" customWidth="1"/>
    <col min="5892" max="5919" width="10.109375" customWidth="1"/>
    <col min="5920" max="5920" width="13.6640625" customWidth="1"/>
    <col min="6146" max="6146" width="26.6640625" customWidth="1"/>
    <col min="6147" max="6147" width="11.6640625" customWidth="1"/>
    <col min="6148" max="6175" width="10.109375" customWidth="1"/>
    <col min="6176" max="6176" width="13.6640625" customWidth="1"/>
    <col min="6402" max="6402" width="26.6640625" customWidth="1"/>
    <col min="6403" max="6403" width="11.6640625" customWidth="1"/>
    <col min="6404" max="6431" width="10.109375" customWidth="1"/>
    <col min="6432" max="6432" width="13.6640625" customWidth="1"/>
    <col min="6658" max="6658" width="26.6640625" customWidth="1"/>
    <col min="6659" max="6659" width="11.6640625" customWidth="1"/>
    <col min="6660" max="6687" width="10.109375" customWidth="1"/>
    <col min="6688" max="6688" width="13.6640625" customWidth="1"/>
    <col min="6914" max="6914" width="26.6640625" customWidth="1"/>
    <col min="6915" max="6915" width="11.6640625" customWidth="1"/>
    <col min="6916" max="6943" width="10.109375" customWidth="1"/>
    <col min="6944" max="6944" width="13.6640625" customWidth="1"/>
    <col min="7170" max="7170" width="26.6640625" customWidth="1"/>
    <col min="7171" max="7171" width="11.6640625" customWidth="1"/>
    <col min="7172" max="7199" width="10.109375" customWidth="1"/>
    <col min="7200" max="7200" width="13.6640625" customWidth="1"/>
    <col min="7426" max="7426" width="26.6640625" customWidth="1"/>
    <col min="7427" max="7427" width="11.6640625" customWidth="1"/>
    <col min="7428" max="7455" width="10.109375" customWidth="1"/>
    <col min="7456" max="7456" width="13.6640625" customWidth="1"/>
    <col min="7682" max="7682" width="26.6640625" customWidth="1"/>
    <col min="7683" max="7683" width="11.6640625" customWidth="1"/>
    <col min="7684" max="7711" width="10.109375" customWidth="1"/>
    <col min="7712" max="7712" width="13.6640625" customWidth="1"/>
    <col min="7938" max="7938" width="26.6640625" customWidth="1"/>
    <col min="7939" max="7939" width="11.6640625" customWidth="1"/>
    <col min="7940" max="7967" width="10.109375" customWidth="1"/>
    <col min="7968" max="7968" width="13.6640625" customWidth="1"/>
    <col min="8194" max="8194" width="26.6640625" customWidth="1"/>
    <col min="8195" max="8195" width="11.6640625" customWidth="1"/>
    <col min="8196" max="8223" width="10.109375" customWidth="1"/>
    <col min="8224" max="8224" width="13.6640625" customWidth="1"/>
    <col min="8450" max="8450" width="26.6640625" customWidth="1"/>
    <col min="8451" max="8451" width="11.6640625" customWidth="1"/>
    <col min="8452" max="8479" width="10.109375" customWidth="1"/>
    <col min="8480" max="8480" width="13.6640625" customWidth="1"/>
    <col min="8706" max="8706" width="26.6640625" customWidth="1"/>
    <col min="8707" max="8707" width="11.6640625" customWidth="1"/>
    <col min="8708" max="8735" width="10.109375" customWidth="1"/>
    <col min="8736" max="8736" width="13.6640625" customWidth="1"/>
    <col min="8962" max="8962" width="26.6640625" customWidth="1"/>
    <col min="8963" max="8963" width="11.6640625" customWidth="1"/>
    <col min="8964" max="8991" width="10.109375" customWidth="1"/>
    <col min="8992" max="8992" width="13.6640625" customWidth="1"/>
    <col min="9218" max="9218" width="26.6640625" customWidth="1"/>
    <col min="9219" max="9219" width="11.6640625" customWidth="1"/>
    <col min="9220" max="9247" width="10.109375" customWidth="1"/>
    <col min="9248" max="9248" width="13.6640625" customWidth="1"/>
    <col min="9474" max="9474" width="26.6640625" customWidth="1"/>
    <col min="9475" max="9475" width="11.6640625" customWidth="1"/>
    <col min="9476" max="9503" width="10.109375" customWidth="1"/>
    <col min="9504" max="9504" width="13.6640625" customWidth="1"/>
    <col min="9730" max="9730" width="26.6640625" customWidth="1"/>
    <col min="9731" max="9731" width="11.6640625" customWidth="1"/>
    <col min="9732" max="9759" width="10.109375" customWidth="1"/>
    <col min="9760" max="9760" width="13.6640625" customWidth="1"/>
    <col min="9986" max="9986" width="26.6640625" customWidth="1"/>
    <col min="9987" max="9987" width="11.6640625" customWidth="1"/>
    <col min="9988" max="10015" width="10.109375" customWidth="1"/>
    <col min="10016" max="10016" width="13.6640625" customWidth="1"/>
    <col min="10242" max="10242" width="26.6640625" customWidth="1"/>
    <col min="10243" max="10243" width="11.6640625" customWidth="1"/>
    <col min="10244" max="10271" width="10.109375" customWidth="1"/>
    <col min="10272" max="10272" width="13.6640625" customWidth="1"/>
    <col min="10498" max="10498" width="26.6640625" customWidth="1"/>
    <col min="10499" max="10499" width="11.6640625" customWidth="1"/>
    <col min="10500" max="10527" width="10.109375" customWidth="1"/>
    <col min="10528" max="10528" width="13.6640625" customWidth="1"/>
    <col min="10754" max="10754" width="26.6640625" customWidth="1"/>
    <col min="10755" max="10755" width="11.6640625" customWidth="1"/>
    <col min="10756" max="10783" width="10.109375" customWidth="1"/>
    <col min="10784" max="10784" width="13.6640625" customWidth="1"/>
    <col min="11010" max="11010" width="26.6640625" customWidth="1"/>
    <col min="11011" max="11011" width="11.6640625" customWidth="1"/>
    <col min="11012" max="11039" width="10.109375" customWidth="1"/>
    <col min="11040" max="11040" width="13.6640625" customWidth="1"/>
    <col min="11266" max="11266" width="26.6640625" customWidth="1"/>
    <col min="11267" max="11267" width="11.6640625" customWidth="1"/>
    <col min="11268" max="11295" width="10.109375" customWidth="1"/>
    <col min="11296" max="11296" width="13.6640625" customWidth="1"/>
    <col min="11522" max="11522" width="26.6640625" customWidth="1"/>
    <col min="11523" max="11523" width="11.6640625" customWidth="1"/>
    <col min="11524" max="11551" width="10.109375" customWidth="1"/>
    <col min="11552" max="11552" width="13.6640625" customWidth="1"/>
    <col min="11778" max="11778" width="26.6640625" customWidth="1"/>
    <col min="11779" max="11779" width="11.6640625" customWidth="1"/>
    <col min="11780" max="11807" width="10.109375" customWidth="1"/>
    <col min="11808" max="11808" width="13.6640625" customWidth="1"/>
    <col min="12034" max="12034" width="26.6640625" customWidth="1"/>
    <col min="12035" max="12035" width="11.6640625" customWidth="1"/>
    <col min="12036" max="12063" width="10.109375" customWidth="1"/>
    <col min="12064" max="12064" width="13.6640625" customWidth="1"/>
    <col min="12290" max="12290" width="26.6640625" customWidth="1"/>
    <col min="12291" max="12291" width="11.6640625" customWidth="1"/>
    <col min="12292" max="12319" width="10.109375" customWidth="1"/>
    <col min="12320" max="12320" width="13.6640625" customWidth="1"/>
    <col min="12546" max="12546" width="26.6640625" customWidth="1"/>
    <col min="12547" max="12547" width="11.6640625" customWidth="1"/>
    <col min="12548" max="12575" width="10.109375" customWidth="1"/>
    <col min="12576" max="12576" width="13.6640625" customWidth="1"/>
    <col min="12802" max="12802" width="26.6640625" customWidth="1"/>
    <col min="12803" max="12803" width="11.6640625" customWidth="1"/>
    <col min="12804" max="12831" width="10.109375" customWidth="1"/>
    <col min="12832" max="12832" width="13.6640625" customWidth="1"/>
    <col min="13058" max="13058" width="26.6640625" customWidth="1"/>
    <col min="13059" max="13059" width="11.6640625" customWidth="1"/>
    <col min="13060" max="13087" width="10.109375" customWidth="1"/>
    <col min="13088" max="13088" width="13.6640625" customWidth="1"/>
    <col min="13314" max="13314" width="26.6640625" customWidth="1"/>
    <col min="13315" max="13315" width="11.6640625" customWidth="1"/>
    <col min="13316" max="13343" width="10.109375" customWidth="1"/>
    <col min="13344" max="13344" width="13.6640625" customWidth="1"/>
    <col min="13570" max="13570" width="26.6640625" customWidth="1"/>
    <col min="13571" max="13571" width="11.6640625" customWidth="1"/>
    <col min="13572" max="13599" width="10.109375" customWidth="1"/>
    <col min="13600" max="13600" width="13.6640625" customWidth="1"/>
    <col min="13826" max="13826" width="26.6640625" customWidth="1"/>
    <col min="13827" max="13827" width="11.6640625" customWidth="1"/>
    <col min="13828" max="13855" width="10.109375" customWidth="1"/>
    <col min="13856" max="13856" width="13.6640625" customWidth="1"/>
    <col min="14082" max="14082" width="26.6640625" customWidth="1"/>
    <col min="14083" max="14083" width="11.6640625" customWidth="1"/>
    <col min="14084" max="14111" width="10.109375" customWidth="1"/>
    <col min="14112" max="14112" width="13.6640625" customWidth="1"/>
    <col min="14338" max="14338" width="26.6640625" customWidth="1"/>
    <col min="14339" max="14339" width="11.6640625" customWidth="1"/>
    <col min="14340" max="14367" width="10.109375" customWidth="1"/>
    <col min="14368" max="14368" width="13.6640625" customWidth="1"/>
    <col min="14594" max="14594" width="26.6640625" customWidth="1"/>
    <col min="14595" max="14595" width="11.6640625" customWidth="1"/>
    <col min="14596" max="14623" width="10.109375" customWidth="1"/>
    <col min="14624" max="14624" width="13.6640625" customWidth="1"/>
    <col min="14850" max="14850" width="26.6640625" customWidth="1"/>
    <col min="14851" max="14851" width="11.6640625" customWidth="1"/>
    <col min="14852" max="14879" width="10.109375" customWidth="1"/>
    <col min="14880" max="14880" width="13.6640625" customWidth="1"/>
    <col min="15106" max="15106" width="26.6640625" customWidth="1"/>
    <col min="15107" max="15107" width="11.6640625" customWidth="1"/>
    <col min="15108" max="15135" width="10.109375" customWidth="1"/>
    <col min="15136" max="15136" width="13.6640625" customWidth="1"/>
    <col min="15362" max="15362" width="26.6640625" customWidth="1"/>
    <col min="15363" max="15363" width="11.6640625" customWidth="1"/>
    <col min="15364" max="15391" width="10.109375" customWidth="1"/>
    <col min="15392" max="15392" width="13.6640625" customWidth="1"/>
    <col min="15618" max="15618" width="26.6640625" customWidth="1"/>
    <col min="15619" max="15619" width="11.6640625" customWidth="1"/>
    <col min="15620" max="15647" width="10.109375" customWidth="1"/>
    <col min="15648" max="15648" width="13.6640625" customWidth="1"/>
    <col min="15874" max="15874" width="26.6640625" customWidth="1"/>
    <col min="15875" max="15875" width="11.6640625" customWidth="1"/>
    <col min="15876" max="15903" width="10.109375" customWidth="1"/>
    <col min="15904" max="15904" width="13.6640625" customWidth="1"/>
    <col min="16130" max="16130" width="26.6640625" customWidth="1"/>
    <col min="16131" max="16131" width="11.6640625" customWidth="1"/>
    <col min="16132" max="16159" width="10.109375" customWidth="1"/>
    <col min="16160" max="16160" width="13.6640625" customWidth="1"/>
  </cols>
  <sheetData>
    <row r="10" spans="1:33" ht="72" customHeight="1" x14ac:dyDescent="0.25"/>
    <row r="11" spans="1:33" ht="45" x14ac:dyDescent="0.25">
      <c r="A11" s="51" t="s">
        <v>184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3" ht="45" x14ac:dyDescent="0.25">
      <c r="A12" s="50" t="s">
        <v>148</v>
      </c>
      <c r="B12" s="48"/>
      <c r="C12" s="49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33"/>
    </row>
    <row r="13" spans="1:33" ht="22.5" customHeight="1" x14ac:dyDescent="0.25"/>
    <row r="14" spans="1:33" ht="33" customHeight="1" thickBot="1" x14ac:dyDescent="0.3">
      <c r="C14" s="83"/>
      <c r="D14" s="88" t="s">
        <v>179</v>
      </c>
      <c r="E14" s="84"/>
      <c r="F14" s="84"/>
      <c r="G14" s="85"/>
      <c r="H14" s="85"/>
      <c r="I14" s="85"/>
      <c r="J14" s="85"/>
      <c r="K14" s="86"/>
      <c r="L14" s="86"/>
      <c r="M14" s="85"/>
      <c r="N14" s="85"/>
      <c r="O14" s="85"/>
      <c r="P14" s="85"/>
      <c r="Q14" s="85"/>
      <c r="R14" s="87"/>
      <c r="S14" s="88" t="s">
        <v>178</v>
      </c>
      <c r="T14" s="89"/>
      <c r="U14" s="89"/>
      <c r="V14" s="89"/>
      <c r="W14" s="89"/>
      <c r="X14" s="89"/>
      <c r="Y14" s="89"/>
      <c r="Z14" s="90"/>
      <c r="AA14" s="88" t="s">
        <v>177</v>
      </c>
      <c r="AB14" s="89"/>
      <c r="AC14" s="89"/>
      <c r="AD14" s="89"/>
      <c r="AE14" s="89"/>
      <c r="AF14" s="91"/>
    </row>
    <row r="15" spans="1:33" s="36" customFormat="1" ht="213" customHeight="1" thickBot="1" x14ac:dyDescent="0.3">
      <c r="A15" s="34"/>
      <c r="B15" s="120" t="s">
        <v>74</v>
      </c>
      <c r="C15" s="121" t="s">
        <v>80</v>
      </c>
      <c r="D15" s="128" t="s">
        <v>182</v>
      </c>
      <c r="E15" s="122" t="s">
        <v>76</v>
      </c>
      <c r="F15" s="122" t="s">
        <v>78</v>
      </c>
      <c r="G15" s="122" t="s">
        <v>84</v>
      </c>
      <c r="H15" s="122" t="s">
        <v>77</v>
      </c>
      <c r="I15" s="122" t="s">
        <v>83</v>
      </c>
      <c r="J15" s="122" t="s">
        <v>79</v>
      </c>
      <c r="K15" s="122" t="s">
        <v>81</v>
      </c>
      <c r="L15" s="122" t="s">
        <v>100</v>
      </c>
      <c r="M15" s="122" t="s">
        <v>82</v>
      </c>
      <c r="N15" s="122" t="s">
        <v>87</v>
      </c>
      <c r="O15" s="122" t="s">
        <v>86</v>
      </c>
      <c r="P15" s="122" t="s">
        <v>85</v>
      </c>
      <c r="Q15" s="123" t="s">
        <v>75</v>
      </c>
      <c r="R15" s="121" t="s">
        <v>78</v>
      </c>
      <c r="S15" s="122" t="s">
        <v>76</v>
      </c>
      <c r="T15" s="122" t="s">
        <v>125</v>
      </c>
      <c r="U15" s="122" t="s">
        <v>89</v>
      </c>
      <c r="V15" s="122" t="s">
        <v>77</v>
      </c>
      <c r="W15" s="122" t="s">
        <v>101</v>
      </c>
      <c r="X15" s="122" t="s">
        <v>90</v>
      </c>
      <c r="Y15" s="123" t="s">
        <v>86</v>
      </c>
      <c r="Z15" s="121" t="s">
        <v>93</v>
      </c>
      <c r="AA15" s="122" t="s">
        <v>94</v>
      </c>
      <c r="AB15" s="122" t="s">
        <v>88</v>
      </c>
      <c r="AC15" s="122" t="s">
        <v>77</v>
      </c>
      <c r="AD15" s="122" t="s">
        <v>92</v>
      </c>
      <c r="AE15" s="123" t="s">
        <v>91</v>
      </c>
      <c r="AF15" s="35"/>
    </row>
    <row r="16" spans="1:33" ht="46.2" x14ac:dyDescent="0.25">
      <c r="A16" s="124" t="s">
        <v>28</v>
      </c>
      <c r="B16" s="54" t="s">
        <v>102</v>
      </c>
      <c r="C16" s="58"/>
      <c r="D16" s="59" t="s">
        <v>97</v>
      </c>
      <c r="E16" s="40"/>
      <c r="F16" s="59"/>
      <c r="G16" s="40"/>
      <c r="H16" s="59" t="s">
        <v>97</v>
      </c>
      <c r="I16" s="40"/>
      <c r="J16" s="59" t="s">
        <v>96</v>
      </c>
      <c r="K16" s="40"/>
      <c r="L16" s="59"/>
      <c r="M16" s="40"/>
      <c r="N16" s="59" t="s">
        <v>97</v>
      </c>
      <c r="O16" s="40"/>
      <c r="P16" s="59" t="s">
        <v>96</v>
      </c>
      <c r="Q16" s="41"/>
      <c r="R16" s="65"/>
      <c r="S16" s="40" t="s">
        <v>97</v>
      </c>
      <c r="T16" s="59"/>
      <c r="U16" s="40" t="s">
        <v>97</v>
      </c>
      <c r="V16" s="59" t="s">
        <v>97</v>
      </c>
      <c r="W16" s="40"/>
      <c r="X16" s="59"/>
      <c r="Y16" s="41" t="s">
        <v>97</v>
      </c>
      <c r="Z16" s="65"/>
      <c r="AA16" s="40"/>
      <c r="AB16" s="59"/>
      <c r="AC16" s="40"/>
      <c r="AD16" s="59" t="s">
        <v>97</v>
      </c>
      <c r="AE16" s="41" t="s">
        <v>97</v>
      </c>
      <c r="AF16" s="37"/>
    </row>
    <row r="17" spans="1:32" ht="29.25" customHeight="1" x14ac:dyDescent="0.25">
      <c r="A17" s="55"/>
      <c r="B17" s="55"/>
      <c r="C17" s="6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61"/>
      <c r="R17" s="60"/>
      <c r="S17" s="53"/>
      <c r="T17" s="53"/>
      <c r="U17" s="53"/>
      <c r="V17" s="53"/>
      <c r="W17" s="53"/>
      <c r="X17" s="53"/>
      <c r="Y17" s="61"/>
      <c r="Z17" s="60"/>
      <c r="AA17" s="53"/>
      <c r="AB17" s="53"/>
      <c r="AC17" s="53"/>
      <c r="AD17" s="53"/>
      <c r="AE17" s="61"/>
      <c r="AF17" s="37"/>
    </row>
    <row r="18" spans="1:32" ht="46.2" x14ac:dyDescent="0.25">
      <c r="A18" s="125" t="s">
        <v>27</v>
      </c>
      <c r="B18" s="56" t="s">
        <v>97</v>
      </c>
      <c r="C18" s="62"/>
      <c r="D18" s="52" t="s">
        <v>97</v>
      </c>
      <c r="E18" s="42" t="s">
        <v>97</v>
      </c>
      <c r="F18" s="52"/>
      <c r="G18" s="42"/>
      <c r="H18" s="52"/>
      <c r="I18" s="42" t="s">
        <v>97</v>
      </c>
      <c r="J18" s="52"/>
      <c r="K18" s="42" t="s">
        <v>97</v>
      </c>
      <c r="L18" s="52"/>
      <c r="M18" s="42"/>
      <c r="N18" s="52" t="s">
        <v>97</v>
      </c>
      <c r="O18" s="42"/>
      <c r="P18" s="52" t="s">
        <v>97</v>
      </c>
      <c r="Q18" s="43"/>
      <c r="R18" s="66" t="s">
        <v>97</v>
      </c>
      <c r="S18" s="42" t="s">
        <v>97</v>
      </c>
      <c r="T18" s="52"/>
      <c r="U18" s="42"/>
      <c r="V18" s="52" t="s">
        <v>97</v>
      </c>
      <c r="W18" s="42"/>
      <c r="X18" s="52" t="s">
        <v>97</v>
      </c>
      <c r="Y18" s="43" t="s">
        <v>97</v>
      </c>
      <c r="Z18" s="66" t="s">
        <v>97</v>
      </c>
      <c r="AA18" s="42" t="s">
        <v>97</v>
      </c>
      <c r="AB18" s="52" t="s">
        <v>97</v>
      </c>
      <c r="AC18" s="42" t="s">
        <v>97</v>
      </c>
      <c r="AD18" s="52"/>
      <c r="AE18" s="43"/>
      <c r="AF18" s="37"/>
    </row>
    <row r="19" spans="1:32" ht="29.25" customHeight="1" x14ac:dyDescent="0.25">
      <c r="A19" s="55"/>
      <c r="B19" s="55"/>
      <c r="C19" s="60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61"/>
      <c r="R19" s="60"/>
      <c r="S19" s="53"/>
      <c r="T19" s="53"/>
      <c r="U19" s="53"/>
      <c r="V19" s="53"/>
      <c r="W19" s="53"/>
      <c r="X19" s="53"/>
      <c r="Y19" s="61"/>
      <c r="Z19" s="60"/>
      <c r="AA19" s="53"/>
      <c r="AB19" s="53"/>
      <c r="AC19" s="53"/>
      <c r="AD19" s="53"/>
      <c r="AE19" s="61"/>
      <c r="AF19" s="37"/>
    </row>
    <row r="20" spans="1:32" ht="46.2" x14ac:dyDescent="0.25">
      <c r="A20" s="125" t="s">
        <v>104</v>
      </c>
      <c r="B20" s="56" t="s">
        <v>97</v>
      </c>
      <c r="C20" s="62"/>
      <c r="D20" s="52" t="s">
        <v>97</v>
      </c>
      <c r="E20" s="42"/>
      <c r="F20" s="52"/>
      <c r="G20" s="42"/>
      <c r="H20" s="52"/>
      <c r="I20" s="42"/>
      <c r="J20" s="52"/>
      <c r="K20" s="42"/>
      <c r="L20" s="52"/>
      <c r="M20" s="42"/>
      <c r="N20" s="52" t="s">
        <v>97</v>
      </c>
      <c r="O20" s="42"/>
      <c r="P20" s="52" t="s">
        <v>97</v>
      </c>
      <c r="Q20" s="42"/>
      <c r="R20" s="66"/>
      <c r="S20" s="42"/>
      <c r="T20" s="52"/>
      <c r="U20" s="42"/>
      <c r="V20" s="52"/>
      <c r="W20" s="42"/>
      <c r="X20" s="52"/>
      <c r="Y20" s="43"/>
      <c r="Z20" s="66"/>
      <c r="AA20" s="42"/>
      <c r="AB20" s="52"/>
      <c r="AC20" s="42"/>
      <c r="AD20" s="52"/>
      <c r="AE20" s="43"/>
      <c r="AF20" s="37"/>
    </row>
    <row r="21" spans="1:32" ht="29.25" customHeight="1" x14ac:dyDescent="0.25">
      <c r="A21" s="55"/>
      <c r="B21" s="55"/>
      <c r="C21" s="60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108"/>
      <c r="O21" s="53"/>
      <c r="P21" s="53"/>
      <c r="Q21" s="61"/>
      <c r="R21" s="60"/>
      <c r="S21" s="53"/>
      <c r="T21" s="53"/>
      <c r="U21" s="53"/>
      <c r="V21" s="53"/>
      <c r="W21" s="53"/>
      <c r="X21" s="53"/>
      <c r="Y21" s="61"/>
      <c r="Z21" s="60"/>
      <c r="AA21" s="53"/>
      <c r="AB21" s="53"/>
      <c r="AC21" s="53"/>
      <c r="AD21" s="53"/>
      <c r="AE21" s="61"/>
      <c r="AF21" s="37"/>
    </row>
    <row r="22" spans="1:32" ht="47.25" customHeight="1" x14ac:dyDescent="0.25">
      <c r="A22" s="126" t="s">
        <v>147</v>
      </c>
      <c r="B22" s="56"/>
      <c r="C22" s="62"/>
      <c r="D22" s="52"/>
      <c r="E22" s="42"/>
      <c r="F22" s="52"/>
      <c r="G22" s="42"/>
      <c r="H22" s="52"/>
      <c r="I22" s="42"/>
      <c r="J22" s="52"/>
      <c r="K22" s="42"/>
      <c r="L22" s="52"/>
      <c r="M22" s="106"/>
      <c r="N22" s="52" t="s">
        <v>96</v>
      </c>
      <c r="O22" s="107"/>
      <c r="P22" s="52" t="s">
        <v>97</v>
      </c>
      <c r="Q22" s="42"/>
      <c r="R22" s="66"/>
      <c r="S22" s="42"/>
      <c r="T22" s="52"/>
      <c r="U22" s="42"/>
      <c r="V22" s="52"/>
      <c r="W22" s="42"/>
      <c r="X22" s="52"/>
      <c r="Y22" s="43"/>
      <c r="Z22" s="66"/>
      <c r="AA22" s="42"/>
      <c r="AB22" s="52"/>
      <c r="AC22" s="42"/>
      <c r="AD22" s="52"/>
      <c r="AE22" s="43"/>
      <c r="AF22" s="37"/>
    </row>
    <row r="23" spans="1:32" ht="29.25" customHeight="1" x14ac:dyDescent="0.25">
      <c r="A23" s="55"/>
      <c r="B23" s="55"/>
      <c r="C23" s="60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61"/>
      <c r="R23" s="60"/>
      <c r="S23" s="53"/>
      <c r="T23" s="53"/>
      <c r="U23" s="53"/>
      <c r="V23" s="53"/>
      <c r="W23" s="53"/>
      <c r="X23" s="53"/>
      <c r="Y23" s="61"/>
      <c r="Z23" s="60"/>
      <c r="AA23" s="53"/>
      <c r="AB23" s="53"/>
      <c r="AC23" s="53"/>
      <c r="AD23" s="53"/>
      <c r="AE23" s="61"/>
      <c r="AF23" s="37"/>
    </row>
    <row r="24" spans="1:32" ht="46.2" x14ac:dyDescent="0.25">
      <c r="A24" s="125" t="s">
        <v>26</v>
      </c>
      <c r="B24" s="56" t="s">
        <v>97</v>
      </c>
      <c r="C24" s="62"/>
      <c r="D24" s="52" t="s">
        <v>97</v>
      </c>
      <c r="E24" s="42"/>
      <c r="F24" s="52"/>
      <c r="G24" s="42"/>
      <c r="H24" s="52"/>
      <c r="I24" s="42"/>
      <c r="J24" s="52"/>
      <c r="K24" s="42"/>
      <c r="L24" s="52"/>
      <c r="M24" s="42"/>
      <c r="N24" s="52" t="s">
        <v>97</v>
      </c>
      <c r="O24" s="42" t="s">
        <v>97</v>
      </c>
      <c r="P24" s="52" t="s">
        <v>97</v>
      </c>
      <c r="Q24" s="43"/>
      <c r="R24" s="66"/>
      <c r="S24" s="42"/>
      <c r="T24" s="52"/>
      <c r="U24" s="42"/>
      <c r="V24" s="52"/>
      <c r="W24" s="42"/>
      <c r="X24" s="52"/>
      <c r="Y24" s="43"/>
      <c r="Z24" s="66"/>
      <c r="AA24" s="42"/>
      <c r="AB24" s="52"/>
      <c r="AC24" s="42"/>
      <c r="AD24" s="52"/>
      <c r="AE24" s="43"/>
      <c r="AF24" s="37"/>
    </row>
    <row r="25" spans="1:32" ht="29.25" customHeight="1" x14ac:dyDescent="0.25">
      <c r="A25" s="55"/>
      <c r="B25" s="55"/>
      <c r="C25" s="60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61"/>
      <c r="R25" s="60"/>
      <c r="S25" s="53"/>
      <c r="T25" s="53"/>
      <c r="U25" s="53"/>
      <c r="V25" s="53"/>
      <c r="W25" s="53"/>
      <c r="X25" s="53"/>
      <c r="Y25" s="61"/>
      <c r="Z25" s="60"/>
      <c r="AA25" s="53"/>
      <c r="AB25" s="53"/>
      <c r="AC25" s="53"/>
      <c r="AD25" s="53"/>
      <c r="AE25" s="61"/>
      <c r="AF25" s="37"/>
    </row>
    <row r="26" spans="1:32" ht="46.2" x14ac:dyDescent="0.25">
      <c r="A26" s="125" t="s">
        <v>29</v>
      </c>
      <c r="B26" s="56" t="s">
        <v>97</v>
      </c>
      <c r="C26" s="62"/>
      <c r="D26" s="52" t="s">
        <v>97</v>
      </c>
      <c r="E26" s="42" t="s">
        <v>97</v>
      </c>
      <c r="F26" s="52"/>
      <c r="G26" s="42"/>
      <c r="H26" s="52"/>
      <c r="I26" s="42"/>
      <c r="J26" s="52"/>
      <c r="K26" s="42" t="s">
        <v>97</v>
      </c>
      <c r="L26" s="52"/>
      <c r="M26" s="42"/>
      <c r="N26" s="52" t="s">
        <v>97</v>
      </c>
      <c r="O26" s="42"/>
      <c r="P26" s="52" t="s">
        <v>97</v>
      </c>
      <c r="Q26" s="43"/>
      <c r="R26" s="66"/>
      <c r="S26" s="42"/>
      <c r="T26" s="52"/>
      <c r="U26" s="42"/>
      <c r="V26" s="52"/>
      <c r="W26" s="42"/>
      <c r="X26" s="52" t="s">
        <v>97</v>
      </c>
      <c r="Y26" s="43" t="s">
        <v>97</v>
      </c>
      <c r="Z26" s="66"/>
      <c r="AA26" s="42"/>
      <c r="AB26" s="52"/>
      <c r="AC26" s="42"/>
      <c r="AD26" s="52"/>
      <c r="AE26" s="43"/>
      <c r="AF26" s="37"/>
    </row>
    <row r="27" spans="1:32" ht="29.25" customHeight="1" x14ac:dyDescent="0.25">
      <c r="A27" s="55"/>
      <c r="B27" s="55"/>
      <c r="C27" s="60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61"/>
      <c r="R27" s="60"/>
      <c r="S27" s="53"/>
      <c r="T27" s="53"/>
      <c r="U27" s="53"/>
      <c r="V27" s="53"/>
      <c r="W27" s="53"/>
      <c r="X27" s="53"/>
      <c r="Y27" s="61"/>
      <c r="Z27" s="60"/>
      <c r="AA27" s="53"/>
      <c r="AB27" s="53"/>
      <c r="AC27" s="53"/>
      <c r="AD27" s="53"/>
      <c r="AE27" s="61"/>
      <c r="AF27" s="37"/>
    </row>
    <row r="28" spans="1:32" ht="46.2" x14ac:dyDescent="0.25">
      <c r="A28" s="125" t="s">
        <v>48</v>
      </c>
      <c r="B28" s="56" t="s">
        <v>97</v>
      </c>
      <c r="C28" s="62"/>
      <c r="D28" s="52" t="s">
        <v>97</v>
      </c>
      <c r="E28" s="42" t="s">
        <v>97</v>
      </c>
      <c r="F28" s="52" t="s">
        <v>97</v>
      </c>
      <c r="G28" s="42" t="s">
        <v>97</v>
      </c>
      <c r="H28" s="52"/>
      <c r="I28" s="42" t="s">
        <v>97</v>
      </c>
      <c r="J28" s="52"/>
      <c r="K28" s="42"/>
      <c r="L28" s="52"/>
      <c r="M28" s="42"/>
      <c r="N28" s="52" t="s">
        <v>97</v>
      </c>
      <c r="O28" s="42"/>
      <c r="P28" s="52"/>
      <c r="Q28" s="43" t="s">
        <v>97</v>
      </c>
      <c r="R28" s="66"/>
      <c r="S28" s="42"/>
      <c r="T28" s="52"/>
      <c r="U28" s="42"/>
      <c r="V28" s="52" t="s">
        <v>97</v>
      </c>
      <c r="W28" s="42"/>
      <c r="X28" s="52"/>
      <c r="Y28" s="43" t="s">
        <v>97</v>
      </c>
      <c r="Z28" s="66"/>
      <c r="AA28" s="42"/>
      <c r="AB28" s="52"/>
      <c r="AC28" s="42"/>
      <c r="AD28" s="52"/>
      <c r="AE28" s="43"/>
      <c r="AF28" s="37"/>
    </row>
    <row r="29" spans="1:32" ht="29.25" customHeight="1" x14ac:dyDescent="0.25">
      <c r="A29" s="55"/>
      <c r="B29" s="55"/>
      <c r="C29" s="60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61"/>
      <c r="R29" s="60"/>
      <c r="S29" s="53"/>
      <c r="T29" s="53"/>
      <c r="U29" s="53"/>
      <c r="V29" s="53"/>
      <c r="W29" s="53"/>
      <c r="X29" s="53"/>
      <c r="Y29" s="61"/>
      <c r="Z29" s="60"/>
      <c r="AA29" s="53"/>
      <c r="AB29" s="53"/>
      <c r="AC29" s="53"/>
      <c r="AD29" s="53"/>
      <c r="AE29" s="61"/>
      <c r="AF29" s="37"/>
    </row>
    <row r="30" spans="1:32" ht="46.2" x14ac:dyDescent="0.25">
      <c r="A30" s="125" t="s">
        <v>95</v>
      </c>
      <c r="B30" s="56" t="s">
        <v>97</v>
      </c>
      <c r="C30" s="62"/>
      <c r="D30" s="52" t="s">
        <v>97</v>
      </c>
      <c r="E30" s="42"/>
      <c r="F30" s="52"/>
      <c r="G30" s="42"/>
      <c r="H30" s="52"/>
      <c r="I30" s="42"/>
      <c r="J30" s="52"/>
      <c r="K30" s="42"/>
      <c r="L30" s="52"/>
      <c r="M30" s="42"/>
      <c r="N30" s="52" t="s">
        <v>97</v>
      </c>
      <c r="O30" s="42"/>
      <c r="P30" s="52"/>
      <c r="Q30" s="43" t="s">
        <v>97</v>
      </c>
      <c r="R30" s="66"/>
      <c r="S30" s="42"/>
      <c r="T30" s="52"/>
      <c r="U30" s="42"/>
      <c r="V30" s="52"/>
      <c r="W30" s="42"/>
      <c r="X30" s="52"/>
      <c r="Y30" s="43" t="s">
        <v>97</v>
      </c>
      <c r="Z30" s="66"/>
      <c r="AA30" s="42"/>
      <c r="AB30" s="52"/>
      <c r="AC30" s="42"/>
      <c r="AD30" s="52"/>
      <c r="AE30" s="43"/>
      <c r="AF30" s="37"/>
    </row>
    <row r="31" spans="1:32" ht="29.25" customHeight="1" x14ac:dyDescent="0.25">
      <c r="A31" s="55"/>
      <c r="B31" s="55"/>
      <c r="C31" s="60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61"/>
      <c r="R31" s="60"/>
      <c r="S31" s="53"/>
      <c r="T31" s="53"/>
      <c r="U31" s="53"/>
      <c r="V31" s="53"/>
      <c r="W31" s="53"/>
      <c r="X31" s="53"/>
      <c r="Y31" s="61"/>
      <c r="Z31" s="60"/>
      <c r="AA31" s="53"/>
      <c r="AB31" s="53"/>
      <c r="AC31" s="53"/>
      <c r="AD31" s="53"/>
      <c r="AE31" s="61"/>
      <c r="AF31" s="37"/>
    </row>
    <row r="32" spans="1:32" ht="46.2" x14ac:dyDescent="0.25">
      <c r="A32" s="126" t="s">
        <v>105</v>
      </c>
      <c r="B32" s="56" t="s">
        <v>97</v>
      </c>
      <c r="C32" s="62"/>
      <c r="D32" s="52" t="s">
        <v>97</v>
      </c>
      <c r="E32" s="42"/>
      <c r="F32" s="52"/>
      <c r="G32" s="42"/>
      <c r="H32" s="52"/>
      <c r="I32" s="42"/>
      <c r="J32" s="52"/>
      <c r="K32" s="42"/>
      <c r="L32" s="52"/>
      <c r="M32" s="42"/>
      <c r="N32" s="52" t="s">
        <v>97</v>
      </c>
      <c r="O32" s="42"/>
      <c r="P32" s="52" t="s">
        <v>97</v>
      </c>
      <c r="Q32" s="43"/>
      <c r="R32" s="66"/>
      <c r="S32" s="42" t="s">
        <v>97</v>
      </c>
      <c r="T32" s="52"/>
      <c r="U32" s="42"/>
      <c r="V32" s="52"/>
      <c r="W32" s="42"/>
      <c r="X32" s="52"/>
      <c r="Y32" s="43" t="s">
        <v>97</v>
      </c>
      <c r="Z32" s="66"/>
      <c r="AA32" s="42"/>
      <c r="AB32" s="52"/>
      <c r="AC32" s="42"/>
      <c r="AD32" s="52" t="s">
        <v>97</v>
      </c>
      <c r="AE32" s="43" t="s">
        <v>97</v>
      </c>
      <c r="AF32" s="37"/>
    </row>
    <row r="33" spans="1:32" ht="29.25" customHeight="1" x14ac:dyDescent="0.25">
      <c r="A33" s="55"/>
      <c r="B33" s="55"/>
      <c r="C33" s="60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61"/>
      <c r="R33" s="60"/>
      <c r="S33" s="53"/>
      <c r="T33" s="53"/>
      <c r="U33" s="53"/>
      <c r="V33" s="53"/>
      <c r="W33" s="53"/>
      <c r="X33" s="53"/>
      <c r="Y33" s="61"/>
      <c r="Z33" s="60"/>
      <c r="AA33" s="53"/>
      <c r="AB33" s="53"/>
      <c r="AC33" s="53"/>
      <c r="AD33" s="53"/>
      <c r="AE33" s="61"/>
      <c r="AF33" s="37"/>
    </row>
    <row r="34" spans="1:32" ht="46.2" x14ac:dyDescent="0.25">
      <c r="A34" s="125" t="s">
        <v>106</v>
      </c>
      <c r="B34" s="56" t="s">
        <v>97</v>
      </c>
      <c r="C34" s="62"/>
      <c r="D34" s="52" t="s">
        <v>97</v>
      </c>
      <c r="E34" s="42" t="s">
        <v>97</v>
      </c>
      <c r="F34" s="52"/>
      <c r="G34" s="42"/>
      <c r="H34" s="52" t="s">
        <v>97</v>
      </c>
      <c r="I34" s="42" t="s">
        <v>97</v>
      </c>
      <c r="J34" s="52"/>
      <c r="K34" s="42" t="s">
        <v>97</v>
      </c>
      <c r="L34" s="52"/>
      <c r="M34" s="42"/>
      <c r="N34" s="52" t="s">
        <v>97</v>
      </c>
      <c r="O34" s="42"/>
      <c r="P34" s="52"/>
      <c r="Q34" s="43" t="s">
        <v>97</v>
      </c>
      <c r="R34" s="66"/>
      <c r="S34" s="42" t="s">
        <v>97</v>
      </c>
      <c r="T34" s="52"/>
      <c r="U34" s="42"/>
      <c r="V34" s="52"/>
      <c r="W34" s="42"/>
      <c r="X34" s="52"/>
      <c r="Y34" s="43" t="s">
        <v>97</v>
      </c>
      <c r="Z34" s="66"/>
      <c r="AA34" s="42"/>
      <c r="AB34" s="52"/>
      <c r="AC34" s="42"/>
      <c r="AD34" s="52"/>
      <c r="AE34" s="43"/>
      <c r="AF34" s="37"/>
    </row>
    <row r="35" spans="1:32" ht="29.25" customHeight="1" x14ac:dyDescent="0.25">
      <c r="A35" s="55"/>
      <c r="B35" s="55"/>
      <c r="C35" s="60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61"/>
      <c r="R35" s="60"/>
      <c r="S35" s="53"/>
      <c r="T35" s="53"/>
      <c r="U35" s="53"/>
      <c r="V35" s="53"/>
      <c r="W35" s="53"/>
      <c r="X35" s="53"/>
      <c r="Y35" s="61"/>
      <c r="Z35" s="60"/>
      <c r="AA35" s="53"/>
      <c r="AB35" s="53"/>
      <c r="AC35" s="53"/>
      <c r="AD35" s="53"/>
      <c r="AE35" s="61"/>
      <c r="AF35" s="37"/>
    </row>
    <row r="36" spans="1:32" ht="46.8" thickBot="1" x14ac:dyDescent="0.3">
      <c r="A36" s="125" t="s">
        <v>124</v>
      </c>
      <c r="B36" s="56" t="s">
        <v>97</v>
      </c>
      <c r="C36" s="62"/>
      <c r="D36" s="52" t="s">
        <v>97</v>
      </c>
      <c r="E36" s="42" t="s">
        <v>97</v>
      </c>
      <c r="F36" s="52"/>
      <c r="G36" s="42"/>
      <c r="H36" s="52"/>
      <c r="I36" s="42"/>
      <c r="J36" s="52"/>
      <c r="K36" s="42"/>
      <c r="L36" s="52"/>
      <c r="M36" s="42" t="s">
        <v>97</v>
      </c>
      <c r="N36" s="52"/>
      <c r="O36" s="42"/>
      <c r="P36" s="52"/>
      <c r="Q36" s="43" t="s">
        <v>97</v>
      </c>
      <c r="R36" s="67" t="s">
        <v>97</v>
      </c>
      <c r="S36" s="42" t="s">
        <v>97</v>
      </c>
      <c r="T36" s="52"/>
      <c r="U36" s="42" t="s">
        <v>97</v>
      </c>
      <c r="V36" s="52"/>
      <c r="W36" s="42"/>
      <c r="X36" s="52"/>
      <c r="Y36" s="43" t="s">
        <v>97</v>
      </c>
      <c r="Z36" s="66"/>
      <c r="AA36" s="42"/>
      <c r="AB36" s="52" t="s">
        <v>97</v>
      </c>
      <c r="AC36" s="42"/>
      <c r="AD36" s="52"/>
      <c r="AE36" s="43"/>
      <c r="AF36" s="37"/>
    </row>
    <row r="37" spans="1:32" ht="29.25" customHeight="1" x14ac:dyDescent="0.25">
      <c r="A37" s="55"/>
      <c r="B37" s="55"/>
      <c r="C37" s="60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61"/>
      <c r="R37" s="60"/>
      <c r="S37" s="53"/>
      <c r="T37" s="53"/>
      <c r="U37" s="53"/>
      <c r="V37" s="53"/>
      <c r="W37" s="53"/>
      <c r="X37" s="53"/>
      <c r="Y37" s="61"/>
      <c r="Z37" s="60"/>
      <c r="AA37" s="53"/>
      <c r="AB37" s="53"/>
      <c r="AC37" s="53"/>
      <c r="AD37" s="53"/>
      <c r="AE37" s="61"/>
      <c r="AF37" s="37"/>
    </row>
    <row r="38" spans="1:32" ht="46.8" thickBot="1" x14ac:dyDescent="0.3">
      <c r="A38" s="127" t="s">
        <v>73</v>
      </c>
      <c r="B38" s="57" t="s">
        <v>97</v>
      </c>
      <c r="C38" s="63" t="s">
        <v>97</v>
      </c>
      <c r="D38" s="64" t="s">
        <v>97</v>
      </c>
      <c r="E38" s="45" t="s">
        <v>97</v>
      </c>
      <c r="F38" s="64" t="s">
        <v>97</v>
      </c>
      <c r="G38" s="45"/>
      <c r="H38" s="64" t="s">
        <v>97</v>
      </c>
      <c r="I38" s="45" t="s">
        <v>97</v>
      </c>
      <c r="J38" s="64"/>
      <c r="K38" s="45"/>
      <c r="L38" s="64"/>
      <c r="M38" s="45" t="s">
        <v>97</v>
      </c>
      <c r="N38" s="64" t="s">
        <v>97</v>
      </c>
      <c r="O38" s="45" t="s">
        <v>97</v>
      </c>
      <c r="P38" s="64"/>
      <c r="Q38" s="46" t="s">
        <v>97</v>
      </c>
      <c r="R38" s="67" t="s">
        <v>97</v>
      </c>
      <c r="S38" s="45" t="s">
        <v>97</v>
      </c>
      <c r="T38" s="64"/>
      <c r="U38" s="45"/>
      <c r="V38" s="64" t="s">
        <v>97</v>
      </c>
      <c r="W38" s="45" t="s">
        <v>97</v>
      </c>
      <c r="X38" s="64"/>
      <c r="Y38" s="46" t="s">
        <v>97</v>
      </c>
      <c r="Z38" s="67"/>
      <c r="AA38" s="45"/>
      <c r="AB38" s="64"/>
      <c r="AC38" s="45"/>
      <c r="AD38" s="64"/>
      <c r="AE38" s="46"/>
      <c r="AF38" s="37"/>
    </row>
    <row r="39" spans="1:32" ht="25.2" thickBot="1" x14ac:dyDescent="0.3">
      <c r="A39" s="38"/>
      <c r="B39" s="39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37"/>
    </row>
    <row r="40" spans="1:32" ht="38.25" customHeight="1" x14ac:dyDescent="0.75">
      <c r="A40" s="59" t="s">
        <v>96</v>
      </c>
      <c r="B40" s="131" t="s">
        <v>98</v>
      </c>
      <c r="C40" s="131"/>
      <c r="D40" s="131"/>
      <c r="E40" s="131"/>
      <c r="F40" s="131"/>
      <c r="G40" s="131"/>
      <c r="H40" s="132"/>
      <c r="I40" s="110" t="s">
        <v>47</v>
      </c>
      <c r="J40" s="135" t="s">
        <v>146</v>
      </c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37"/>
    </row>
    <row r="41" spans="1:32" ht="39.75" customHeight="1" thickBot="1" x14ac:dyDescent="0.8">
      <c r="A41" s="44" t="s">
        <v>97</v>
      </c>
      <c r="B41" s="133" t="s">
        <v>175</v>
      </c>
      <c r="C41" s="133"/>
      <c r="D41" s="133"/>
      <c r="E41" s="133"/>
      <c r="F41" s="133"/>
      <c r="G41" s="133"/>
      <c r="H41" s="134"/>
      <c r="I41" s="111" t="s">
        <v>151</v>
      </c>
      <c r="J41" s="136" t="s">
        <v>183</v>
      </c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37"/>
    </row>
  </sheetData>
  <mergeCells count="4">
    <mergeCell ref="B40:H40"/>
    <mergeCell ref="B41:H41"/>
    <mergeCell ref="J40:AE40"/>
    <mergeCell ref="J41:AE41"/>
  </mergeCells>
  <pageMargins left="0.19685039370078741" right="0.19685039370078741" top="0.19685039370078741" bottom="0.19685039370078741" header="0.51181102362204722" footer="0.51181102362204722"/>
  <pageSetup paperSize="9"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autoPageBreaks="0" fitToPage="1"/>
  </sheetPr>
  <dimension ref="A1:AE53"/>
  <sheetViews>
    <sheetView tabSelected="1" view="pageBreakPreview" zoomScale="130" zoomScaleNormal="115" zoomScaleSheetLayoutView="130" workbookViewId="0">
      <selection activeCell="C55" sqref="C55"/>
    </sheetView>
  </sheetViews>
  <sheetFormatPr defaultColWidth="9.109375" defaultRowHeight="10.199999999999999" x14ac:dyDescent="0.2"/>
  <cols>
    <col min="1" max="1" width="48.5546875" style="28" customWidth="1"/>
    <col min="2" max="2" width="8.109375" style="29" customWidth="1"/>
    <col min="3" max="4" width="9" style="29" customWidth="1"/>
    <col min="5" max="6" width="12.109375" style="29" customWidth="1"/>
    <col min="7" max="8" width="12.109375" style="28" customWidth="1"/>
    <col min="9" max="10" width="12.109375" style="27" customWidth="1"/>
    <col min="11" max="251" width="9.109375" style="27"/>
    <col min="252" max="252" width="38.88671875" style="27" customWidth="1"/>
    <col min="253" max="253" width="18.33203125" style="27" customWidth="1"/>
    <col min="254" max="254" width="12.5546875" style="27" customWidth="1"/>
    <col min="255" max="255" width="9.33203125" style="27" customWidth="1"/>
    <col min="256" max="258" width="19.109375" style="27" customWidth="1"/>
    <col min="259" max="259" width="19.44140625" style="27" customWidth="1"/>
    <col min="260" max="507" width="9.109375" style="27"/>
    <col min="508" max="508" width="38.88671875" style="27" customWidth="1"/>
    <col min="509" max="509" width="18.33203125" style="27" customWidth="1"/>
    <col min="510" max="510" width="12.5546875" style="27" customWidth="1"/>
    <col min="511" max="511" width="9.33203125" style="27" customWidth="1"/>
    <col min="512" max="514" width="19.109375" style="27" customWidth="1"/>
    <col min="515" max="515" width="19.44140625" style="27" customWidth="1"/>
    <col min="516" max="763" width="9.109375" style="27"/>
    <col min="764" max="764" width="38.88671875" style="27" customWidth="1"/>
    <col min="765" max="765" width="18.33203125" style="27" customWidth="1"/>
    <col min="766" max="766" width="12.5546875" style="27" customWidth="1"/>
    <col min="767" max="767" width="9.33203125" style="27" customWidth="1"/>
    <col min="768" max="770" width="19.109375" style="27" customWidth="1"/>
    <col min="771" max="771" width="19.44140625" style="27" customWidth="1"/>
    <col min="772" max="1019" width="9.109375" style="27"/>
    <col min="1020" max="1020" width="38.88671875" style="27" customWidth="1"/>
    <col min="1021" max="1021" width="18.33203125" style="27" customWidth="1"/>
    <col min="1022" max="1022" width="12.5546875" style="27" customWidth="1"/>
    <col min="1023" max="1023" width="9.33203125" style="27" customWidth="1"/>
    <col min="1024" max="1026" width="19.109375" style="27" customWidth="1"/>
    <col min="1027" max="1027" width="19.44140625" style="27" customWidth="1"/>
    <col min="1028" max="1275" width="9.109375" style="27"/>
    <col min="1276" max="1276" width="38.88671875" style="27" customWidth="1"/>
    <col min="1277" max="1277" width="18.33203125" style="27" customWidth="1"/>
    <col min="1278" max="1278" width="12.5546875" style="27" customWidth="1"/>
    <col min="1279" max="1279" width="9.33203125" style="27" customWidth="1"/>
    <col min="1280" max="1282" width="19.109375" style="27" customWidth="1"/>
    <col min="1283" max="1283" width="19.44140625" style="27" customWidth="1"/>
    <col min="1284" max="1531" width="9.109375" style="27"/>
    <col min="1532" max="1532" width="38.88671875" style="27" customWidth="1"/>
    <col min="1533" max="1533" width="18.33203125" style="27" customWidth="1"/>
    <col min="1534" max="1534" width="12.5546875" style="27" customWidth="1"/>
    <col min="1535" max="1535" width="9.33203125" style="27" customWidth="1"/>
    <col min="1536" max="1538" width="19.109375" style="27" customWidth="1"/>
    <col min="1539" max="1539" width="19.44140625" style="27" customWidth="1"/>
    <col min="1540" max="1787" width="9.109375" style="27"/>
    <col min="1788" max="1788" width="38.88671875" style="27" customWidth="1"/>
    <col min="1789" max="1789" width="18.33203125" style="27" customWidth="1"/>
    <col min="1790" max="1790" width="12.5546875" style="27" customWidth="1"/>
    <col min="1791" max="1791" width="9.33203125" style="27" customWidth="1"/>
    <col min="1792" max="1794" width="19.109375" style="27" customWidth="1"/>
    <col min="1795" max="1795" width="19.44140625" style="27" customWidth="1"/>
    <col min="1796" max="2043" width="9.109375" style="27"/>
    <col min="2044" max="2044" width="38.88671875" style="27" customWidth="1"/>
    <col min="2045" max="2045" width="18.33203125" style="27" customWidth="1"/>
    <col min="2046" max="2046" width="12.5546875" style="27" customWidth="1"/>
    <col min="2047" max="2047" width="9.33203125" style="27" customWidth="1"/>
    <col min="2048" max="2050" width="19.109375" style="27" customWidth="1"/>
    <col min="2051" max="2051" width="19.44140625" style="27" customWidth="1"/>
    <col min="2052" max="2299" width="9.109375" style="27"/>
    <col min="2300" max="2300" width="38.88671875" style="27" customWidth="1"/>
    <col min="2301" max="2301" width="18.33203125" style="27" customWidth="1"/>
    <col min="2302" max="2302" width="12.5546875" style="27" customWidth="1"/>
    <col min="2303" max="2303" width="9.33203125" style="27" customWidth="1"/>
    <col min="2304" max="2306" width="19.109375" style="27" customWidth="1"/>
    <col min="2307" max="2307" width="19.44140625" style="27" customWidth="1"/>
    <col min="2308" max="2555" width="9.109375" style="27"/>
    <col min="2556" max="2556" width="38.88671875" style="27" customWidth="1"/>
    <col min="2557" max="2557" width="18.33203125" style="27" customWidth="1"/>
    <col min="2558" max="2558" width="12.5546875" style="27" customWidth="1"/>
    <col min="2559" max="2559" width="9.33203125" style="27" customWidth="1"/>
    <col min="2560" max="2562" width="19.109375" style="27" customWidth="1"/>
    <col min="2563" max="2563" width="19.44140625" style="27" customWidth="1"/>
    <col min="2564" max="2811" width="9.109375" style="27"/>
    <col min="2812" max="2812" width="38.88671875" style="27" customWidth="1"/>
    <col min="2813" max="2813" width="18.33203125" style="27" customWidth="1"/>
    <col min="2814" max="2814" width="12.5546875" style="27" customWidth="1"/>
    <col min="2815" max="2815" width="9.33203125" style="27" customWidth="1"/>
    <col min="2816" max="2818" width="19.109375" style="27" customWidth="1"/>
    <col min="2819" max="2819" width="19.44140625" style="27" customWidth="1"/>
    <col min="2820" max="3067" width="9.109375" style="27"/>
    <col min="3068" max="3068" width="38.88671875" style="27" customWidth="1"/>
    <col min="3069" max="3069" width="18.33203125" style="27" customWidth="1"/>
    <col min="3070" max="3070" width="12.5546875" style="27" customWidth="1"/>
    <col min="3071" max="3071" width="9.33203125" style="27" customWidth="1"/>
    <col min="3072" max="3074" width="19.109375" style="27" customWidth="1"/>
    <col min="3075" max="3075" width="19.44140625" style="27" customWidth="1"/>
    <col min="3076" max="3323" width="9.109375" style="27"/>
    <col min="3324" max="3324" width="38.88671875" style="27" customWidth="1"/>
    <col min="3325" max="3325" width="18.33203125" style="27" customWidth="1"/>
    <col min="3326" max="3326" width="12.5546875" style="27" customWidth="1"/>
    <col min="3327" max="3327" width="9.33203125" style="27" customWidth="1"/>
    <col min="3328" max="3330" width="19.109375" style="27" customWidth="1"/>
    <col min="3331" max="3331" width="19.44140625" style="27" customWidth="1"/>
    <col min="3332" max="3579" width="9.109375" style="27"/>
    <col min="3580" max="3580" width="38.88671875" style="27" customWidth="1"/>
    <col min="3581" max="3581" width="18.33203125" style="27" customWidth="1"/>
    <col min="3582" max="3582" width="12.5546875" style="27" customWidth="1"/>
    <col min="3583" max="3583" width="9.33203125" style="27" customWidth="1"/>
    <col min="3584" max="3586" width="19.109375" style="27" customWidth="1"/>
    <col min="3587" max="3587" width="19.44140625" style="27" customWidth="1"/>
    <col min="3588" max="3835" width="9.109375" style="27"/>
    <col min="3836" max="3836" width="38.88671875" style="27" customWidth="1"/>
    <col min="3837" max="3837" width="18.33203125" style="27" customWidth="1"/>
    <col min="3838" max="3838" width="12.5546875" style="27" customWidth="1"/>
    <col min="3839" max="3839" width="9.33203125" style="27" customWidth="1"/>
    <col min="3840" max="3842" width="19.109375" style="27" customWidth="1"/>
    <col min="3843" max="3843" width="19.44140625" style="27" customWidth="1"/>
    <col min="3844" max="4091" width="9.109375" style="27"/>
    <col min="4092" max="4092" width="38.88671875" style="27" customWidth="1"/>
    <col min="4093" max="4093" width="18.33203125" style="27" customWidth="1"/>
    <col min="4094" max="4094" width="12.5546875" style="27" customWidth="1"/>
    <col min="4095" max="4095" width="9.33203125" style="27" customWidth="1"/>
    <col min="4096" max="4098" width="19.109375" style="27" customWidth="1"/>
    <col min="4099" max="4099" width="19.44140625" style="27" customWidth="1"/>
    <col min="4100" max="4347" width="9.109375" style="27"/>
    <col min="4348" max="4348" width="38.88671875" style="27" customWidth="1"/>
    <col min="4349" max="4349" width="18.33203125" style="27" customWidth="1"/>
    <col min="4350" max="4350" width="12.5546875" style="27" customWidth="1"/>
    <col min="4351" max="4351" width="9.33203125" style="27" customWidth="1"/>
    <col min="4352" max="4354" width="19.109375" style="27" customWidth="1"/>
    <col min="4355" max="4355" width="19.44140625" style="27" customWidth="1"/>
    <col min="4356" max="4603" width="9.109375" style="27"/>
    <col min="4604" max="4604" width="38.88671875" style="27" customWidth="1"/>
    <col min="4605" max="4605" width="18.33203125" style="27" customWidth="1"/>
    <col min="4606" max="4606" width="12.5546875" style="27" customWidth="1"/>
    <col min="4607" max="4607" width="9.33203125" style="27" customWidth="1"/>
    <col min="4608" max="4610" width="19.109375" style="27" customWidth="1"/>
    <col min="4611" max="4611" width="19.44140625" style="27" customWidth="1"/>
    <col min="4612" max="4859" width="9.109375" style="27"/>
    <col min="4860" max="4860" width="38.88671875" style="27" customWidth="1"/>
    <col min="4861" max="4861" width="18.33203125" style="27" customWidth="1"/>
    <col min="4862" max="4862" width="12.5546875" style="27" customWidth="1"/>
    <col min="4863" max="4863" width="9.33203125" style="27" customWidth="1"/>
    <col min="4864" max="4866" width="19.109375" style="27" customWidth="1"/>
    <col min="4867" max="4867" width="19.44140625" style="27" customWidth="1"/>
    <col min="4868" max="5115" width="9.109375" style="27"/>
    <col min="5116" max="5116" width="38.88671875" style="27" customWidth="1"/>
    <col min="5117" max="5117" width="18.33203125" style="27" customWidth="1"/>
    <col min="5118" max="5118" width="12.5546875" style="27" customWidth="1"/>
    <col min="5119" max="5119" width="9.33203125" style="27" customWidth="1"/>
    <col min="5120" max="5122" width="19.109375" style="27" customWidth="1"/>
    <col min="5123" max="5123" width="19.44140625" style="27" customWidth="1"/>
    <col min="5124" max="5371" width="9.109375" style="27"/>
    <col min="5372" max="5372" width="38.88671875" style="27" customWidth="1"/>
    <col min="5373" max="5373" width="18.33203125" style="27" customWidth="1"/>
    <col min="5374" max="5374" width="12.5546875" style="27" customWidth="1"/>
    <col min="5375" max="5375" width="9.33203125" style="27" customWidth="1"/>
    <col min="5376" max="5378" width="19.109375" style="27" customWidth="1"/>
    <col min="5379" max="5379" width="19.44140625" style="27" customWidth="1"/>
    <col min="5380" max="5627" width="9.109375" style="27"/>
    <col min="5628" max="5628" width="38.88671875" style="27" customWidth="1"/>
    <col min="5629" max="5629" width="18.33203125" style="27" customWidth="1"/>
    <col min="5630" max="5630" width="12.5546875" style="27" customWidth="1"/>
    <col min="5631" max="5631" width="9.33203125" style="27" customWidth="1"/>
    <col min="5632" max="5634" width="19.109375" style="27" customWidth="1"/>
    <col min="5635" max="5635" width="19.44140625" style="27" customWidth="1"/>
    <col min="5636" max="5883" width="9.109375" style="27"/>
    <col min="5884" max="5884" width="38.88671875" style="27" customWidth="1"/>
    <col min="5885" max="5885" width="18.33203125" style="27" customWidth="1"/>
    <col min="5886" max="5886" width="12.5546875" style="27" customWidth="1"/>
    <col min="5887" max="5887" width="9.33203125" style="27" customWidth="1"/>
    <col min="5888" max="5890" width="19.109375" style="27" customWidth="1"/>
    <col min="5891" max="5891" width="19.44140625" style="27" customWidth="1"/>
    <col min="5892" max="6139" width="9.109375" style="27"/>
    <col min="6140" max="6140" width="38.88671875" style="27" customWidth="1"/>
    <col min="6141" max="6141" width="18.33203125" style="27" customWidth="1"/>
    <col min="6142" max="6142" width="12.5546875" style="27" customWidth="1"/>
    <col min="6143" max="6143" width="9.33203125" style="27" customWidth="1"/>
    <col min="6144" max="6146" width="19.109375" style="27" customWidth="1"/>
    <col min="6147" max="6147" width="19.44140625" style="27" customWidth="1"/>
    <col min="6148" max="6395" width="9.109375" style="27"/>
    <col min="6396" max="6396" width="38.88671875" style="27" customWidth="1"/>
    <col min="6397" max="6397" width="18.33203125" style="27" customWidth="1"/>
    <col min="6398" max="6398" width="12.5546875" style="27" customWidth="1"/>
    <col min="6399" max="6399" width="9.33203125" style="27" customWidth="1"/>
    <col min="6400" max="6402" width="19.109375" style="27" customWidth="1"/>
    <col min="6403" max="6403" width="19.44140625" style="27" customWidth="1"/>
    <col min="6404" max="6651" width="9.109375" style="27"/>
    <col min="6652" max="6652" width="38.88671875" style="27" customWidth="1"/>
    <col min="6653" max="6653" width="18.33203125" style="27" customWidth="1"/>
    <col min="6654" max="6654" width="12.5546875" style="27" customWidth="1"/>
    <col min="6655" max="6655" width="9.33203125" style="27" customWidth="1"/>
    <col min="6656" max="6658" width="19.109375" style="27" customWidth="1"/>
    <col min="6659" max="6659" width="19.44140625" style="27" customWidth="1"/>
    <col min="6660" max="6907" width="9.109375" style="27"/>
    <col min="6908" max="6908" width="38.88671875" style="27" customWidth="1"/>
    <col min="6909" max="6909" width="18.33203125" style="27" customWidth="1"/>
    <col min="6910" max="6910" width="12.5546875" style="27" customWidth="1"/>
    <col min="6911" max="6911" width="9.33203125" style="27" customWidth="1"/>
    <col min="6912" max="6914" width="19.109375" style="27" customWidth="1"/>
    <col min="6915" max="6915" width="19.44140625" style="27" customWidth="1"/>
    <col min="6916" max="7163" width="9.109375" style="27"/>
    <col min="7164" max="7164" width="38.88671875" style="27" customWidth="1"/>
    <col min="7165" max="7165" width="18.33203125" style="27" customWidth="1"/>
    <col min="7166" max="7166" width="12.5546875" style="27" customWidth="1"/>
    <col min="7167" max="7167" width="9.33203125" style="27" customWidth="1"/>
    <col min="7168" max="7170" width="19.109375" style="27" customWidth="1"/>
    <col min="7171" max="7171" width="19.44140625" style="27" customWidth="1"/>
    <col min="7172" max="7419" width="9.109375" style="27"/>
    <col min="7420" max="7420" width="38.88671875" style="27" customWidth="1"/>
    <col min="7421" max="7421" width="18.33203125" style="27" customWidth="1"/>
    <col min="7422" max="7422" width="12.5546875" style="27" customWidth="1"/>
    <col min="7423" max="7423" width="9.33203125" style="27" customWidth="1"/>
    <col min="7424" max="7426" width="19.109375" style="27" customWidth="1"/>
    <col min="7427" max="7427" width="19.44140625" style="27" customWidth="1"/>
    <col min="7428" max="7675" width="9.109375" style="27"/>
    <col min="7676" max="7676" width="38.88671875" style="27" customWidth="1"/>
    <col min="7677" max="7677" width="18.33203125" style="27" customWidth="1"/>
    <col min="7678" max="7678" width="12.5546875" style="27" customWidth="1"/>
    <col min="7679" max="7679" width="9.33203125" style="27" customWidth="1"/>
    <col min="7680" max="7682" width="19.109375" style="27" customWidth="1"/>
    <col min="7683" max="7683" width="19.44140625" style="27" customWidth="1"/>
    <col min="7684" max="7931" width="9.109375" style="27"/>
    <col min="7932" max="7932" width="38.88671875" style="27" customWidth="1"/>
    <col min="7933" max="7933" width="18.33203125" style="27" customWidth="1"/>
    <col min="7934" max="7934" width="12.5546875" style="27" customWidth="1"/>
    <col min="7935" max="7935" width="9.33203125" style="27" customWidth="1"/>
    <col min="7936" max="7938" width="19.109375" style="27" customWidth="1"/>
    <col min="7939" max="7939" width="19.44140625" style="27" customWidth="1"/>
    <col min="7940" max="8187" width="9.109375" style="27"/>
    <col min="8188" max="8188" width="38.88671875" style="27" customWidth="1"/>
    <col min="8189" max="8189" width="18.33203125" style="27" customWidth="1"/>
    <col min="8190" max="8190" width="12.5546875" style="27" customWidth="1"/>
    <col min="8191" max="8191" width="9.33203125" style="27" customWidth="1"/>
    <col min="8192" max="8194" width="19.109375" style="27" customWidth="1"/>
    <col min="8195" max="8195" width="19.44140625" style="27" customWidth="1"/>
    <col min="8196" max="8443" width="9.109375" style="27"/>
    <col min="8444" max="8444" width="38.88671875" style="27" customWidth="1"/>
    <col min="8445" max="8445" width="18.33203125" style="27" customWidth="1"/>
    <col min="8446" max="8446" width="12.5546875" style="27" customWidth="1"/>
    <col min="8447" max="8447" width="9.33203125" style="27" customWidth="1"/>
    <col min="8448" max="8450" width="19.109375" style="27" customWidth="1"/>
    <col min="8451" max="8451" width="19.44140625" style="27" customWidth="1"/>
    <col min="8452" max="8699" width="9.109375" style="27"/>
    <col min="8700" max="8700" width="38.88671875" style="27" customWidth="1"/>
    <col min="8701" max="8701" width="18.33203125" style="27" customWidth="1"/>
    <col min="8702" max="8702" width="12.5546875" style="27" customWidth="1"/>
    <col min="8703" max="8703" width="9.33203125" style="27" customWidth="1"/>
    <col min="8704" max="8706" width="19.109375" style="27" customWidth="1"/>
    <col min="8707" max="8707" width="19.44140625" style="27" customWidth="1"/>
    <col min="8708" max="8955" width="9.109375" style="27"/>
    <col min="8956" max="8956" width="38.88671875" style="27" customWidth="1"/>
    <col min="8957" max="8957" width="18.33203125" style="27" customWidth="1"/>
    <col min="8958" max="8958" width="12.5546875" style="27" customWidth="1"/>
    <col min="8959" max="8959" width="9.33203125" style="27" customWidth="1"/>
    <col min="8960" max="8962" width="19.109375" style="27" customWidth="1"/>
    <col min="8963" max="8963" width="19.44140625" style="27" customWidth="1"/>
    <col min="8964" max="9211" width="9.109375" style="27"/>
    <col min="9212" max="9212" width="38.88671875" style="27" customWidth="1"/>
    <col min="9213" max="9213" width="18.33203125" style="27" customWidth="1"/>
    <col min="9214" max="9214" width="12.5546875" style="27" customWidth="1"/>
    <col min="9215" max="9215" width="9.33203125" style="27" customWidth="1"/>
    <col min="9216" max="9218" width="19.109375" style="27" customWidth="1"/>
    <col min="9219" max="9219" width="19.44140625" style="27" customWidth="1"/>
    <col min="9220" max="9467" width="9.109375" style="27"/>
    <col min="9468" max="9468" width="38.88671875" style="27" customWidth="1"/>
    <col min="9469" max="9469" width="18.33203125" style="27" customWidth="1"/>
    <col min="9470" max="9470" width="12.5546875" style="27" customWidth="1"/>
    <col min="9471" max="9471" width="9.33203125" style="27" customWidth="1"/>
    <col min="9472" max="9474" width="19.109375" style="27" customWidth="1"/>
    <col min="9475" max="9475" width="19.44140625" style="27" customWidth="1"/>
    <col min="9476" max="9723" width="9.109375" style="27"/>
    <col min="9724" max="9724" width="38.88671875" style="27" customWidth="1"/>
    <col min="9725" max="9725" width="18.33203125" style="27" customWidth="1"/>
    <col min="9726" max="9726" width="12.5546875" style="27" customWidth="1"/>
    <col min="9727" max="9727" width="9.33203125" style="27" customWidth="1"/>
    <col min="9728" max="9730" width="19.109375" style="27" customWidth="1"/>
    <col min="9731" max="9731" width="19.44140625" style="27" customWidth="1"/>
    <col min="9732" max="9979" width="9.109375" style="27"/>
    <col min="9980" max="9980" width="38.88671875" style="27" customWidth="1"/>
    <col min="9981" max="9981" width="18.33203125" style="27" customWidth="1"/>
    <col min="9982" max="9982" width="12.5546875" style="27" customWidth="1"/>
    <col min="9983" max="9983" width="9.33203125" style="27" customWidth="1"/>
    <col min="9984" max="9986" width="19.109375" style="27" customWidth="1"/>
    <col min="9987" max="9987" width="19.44140625" style="27" customWidth="1"/>
    <col min="9988" max="10235" width="9.109375" style="27"/>
    <col min="10236" max="10236" width="38.88671875" style="27" customWidth="1"/>
    <col min="10237" max="10237" width="18.33203125" style="27" customWidth="1"/>
    <col min="10238" max="10238" width="12.5546875" style="27" customWidth="1"/>
    <col min="10239" max="10239" width="9.33203125" style="27" customWidth="1"/>
    <col min="10240" max="10242" width="19.109375" style="27" customWidth="1"/>
    <col min="10243" max="10243" width="19.44140625" style="27" customWidth="1"/>
    <col min="10244" max="10491" width="9.109375" style="27"/>
    <col min="10492" max="10492" width="38.88671875" style="27" customWidth="1"/>
    <col min="10493" max="10493" width="18.33203125" style="27" customWidth="1"/>
    <col min="10494" max="10494" width="12.5546875" style="27" customWidth="1"/>
    <col min="10495" max="10495" width="9.33203125" style="27" customWidth="1"/>
    <col min="10496" max="10498" width="19.109375" style="27" customWidth="1"/>
    <col min="10499" max="10499" width="19.44140625" style="27" customWidth="1"/>
    <col min="10500" max="10747" width="9.109375" style="27"/>
    <col min="10748" max="10748" width="38.88671875" style="27" customWidth="1"/>
    <col min="10749" max="10749" width="18.33203125" style="27" customWidth="1"/>
    <col min="10750" max="10750" width="12.5546875" style="27" customWidth="1"/>
    <col min="10751" max="10751" width="9.33203125" style="27" customWidth="1"/>
    <col min="10752" max="10754" width="19.109375" style="27" customWidth="1"/>
    <col min="10755" max="10755" width="19.44140625" style="27" customWidth="1"/>
    <col min="10756" max="11003" width="9.109375" style="27"/>
    <col min="11004" max="11004" width="38.88671875" style="27" customWidth="1"/>
    <col min="11005" max="11005" width="18.33203125" style="27" customWidth="1"/>
    <col min="11006" max="11006" width="12.5546875" style="27" customWidth="1"/>
    <col min="11007" max="11007" width="9.33203125" style="27" customWidth="1"/>
    <col min="11008" max="11010" width="19.109375" style="27" customWidth="1"/>
    <col min="11011" max="11011" width="19.44140625" style="27" customWidth="1"/>
    <col min="11012" max="11259" width="9.109375" style="27"/>
    <col min="11260" max="11260" width="38.88671875" style="27" customWidth="1"/>
    <col min="11261" max="11261" width="18.33203125" style="27" customWidth="1"/>
    <col min="11262" max="11262" width="12.5546875" style="27" customWidth="1"/>
    <col min="11263" max="11263" width="9.33203125" style="27" customWidth="1"/>
    <col min="11264" max="11266" width="19.109375" style="27" customWidth="1"/>
    <col min="11267" max="11267" width="19.44140625" style="27" customWidth="1"/>
    <col min="11268" max="11515" width="9.109375" style="27"/>
    <col min="11516" max="11516" width="38.88671875" style="27" customWidth="1"/>
    <col min="11517" max="11517" width="18.33203125" style="27" customWidth="1"/>
    <col min="11518" max="11518" width="12.5546875" style="27" customWidth="1"/>
    <col min="11519" max="11519" width="9.33203125" style="27" customWidth="1"/>
    <col min="11520" max="11522" width="19.109375" style="27" customWidth="1"/>
    <col min="11523" max="11523" width="19.44140625" style="27" customWidth="1"/>
    <col min="11524" max="11771" width="9.109375" style="27"/>
    <col min="11772" max="11772" width="38.88671875" style="27" customWidth="1"/>
    <col min="11773" max="11773" width="18.33203125" style="27" customWidth="1"/>
    <col min="11774" max="11774" width="12.5546875" style="27" customWidth="1"/>
    <col min="11775" max="11775" width="9.33203125" style="27" customWidth="1"/>
    <col min="11776" max="11778" width="19.109375" style="27" customWidth="1"/>
    <col min="11779" max="11779" width="19.44140625" style="27" customWidth="1"/>
    <col min="11780" max="12027" width="9.109375" style="27"/>
    <col min="12028" max="12028" width="38.88671875" style="27" customWidth="1"/>
    <col min="12029" max="12029" width="18.33203125" style="27" customWidth="1"/>
    <col min="12030" max="12030" width="12.5546875" style="27" customWidth="1"/>
    <col min="12031" max="12031" width="9.33203125" style="27" customWidth="1"/>
    <col min="12032" max="12034" width="19.109375" style="27" customWidth="1"/>
    <col min="12035" max="12035" width="19.44140625" style="27" customWidth="1"/>
    <col min="12036" max="12283" width="9.109375" style="27"/>
    <col min="12284" max="12284" width="38.88671875" style="27" customWidth="1"/>
    <col min="12285" max="12285" width="18.33203125" style="27" customWidth="1"/>
    <col min="12286" max="12286" width="12.5546875" style="27" customWidth="1"/>
    <col min="12287" max="12287" width="9.33203125" style="27" customWidth="1"/>
    <col min="12288" max="12290" width="19.109375" style="27" customWidth="1"/>
    <col min="12291" max="12291" width="19.44140625" style="27" customWidth="1"/>
    <col min="12292" max="12539" width="9.109375" style="27"/>
    <col min="12540" max="12540" width="38.88671875" style="27" customWidth="1"/>
    <col min="12541" max="12541" width="18.33203125" style="27" customWidth="1"/>
    <col min="12542" max="12542" width="12.5546875" style="27" customWidth="1"/>
    <col min="12543" max="12543" width="9.33203125" style="27" customWidth="1"/>
    <col min="12544" max="12546" width="19.109375" style="27" customWidth="1"/>
    <col min="12547" max="12547" width="19.44140625" style="27" customWidth="1"/>
    <col min="12548" max="12795" width="9.109375" style="27"/>
    <col min="12796" max="12796" width="38.88671875" style="27" customWidth="1"/>
    <col min="12797" max="12797" width="18.33203125" style="27" customWidth="1"/>
    <col min="12798" max="12798" width="12.5546875" style="27" customWidth="1"/>
    <col min="12799" max="12799" width="9.33203125" style="27" customWidth="1"/>
    <col min="12800" max="12802" width="19.109375" style="27" customWidth="1"/>
    <col min="12803" max="12803" width="19.44140625" style="27" customWidth="1"/>
    <col min="12804" max="13051" width="9.109375" style="27"/>
    <col min="13052" max="13052" width="38.88671875" style="27" customWidth="1"/>
    <col min="13053" max="13053" width="18.33203125" style="27" customWidth="1"/>
    <col min="13054" max="13054" width="12.5546875" style="27" customWidth="1"/>
    <col min="13055" max="13055" width="9.33203125" style="27" customWidth="1"/>
    <col min="13056" max="13058" width="19.109375" style="27" customWidth="1"/>
    <col min="13059" max="13059" width="19.44140625" style="27" customWidth="1"/>
    <col min="13060" max="13307" width="9.109375" style="27"/>
    <col min="13308" max="13308" width="38.88671875" style="27" customWidth="1"/>
    <col min="13309" max="13309" width="18.33203125" style="27" customWidth="1"/>
    <col min="13310" max="13310" width="12.5546875" style="27" customWidth="1"/>
    <col min="13311" max="13311" width="9.33203125" style="27" customWidth="1"/>
    <col min="13312" max="13314" width="19.109375" style="27" customWidth="1"/>
    <col min="13315" max="13315" width="19.44140625" style="27" customWidth="1"/>
    <col min="13316" max="13563" width="9.109375" style="27"/>
    <col min="13564" max="13564" width="38.88671875" style="27" customWidth="1"/>
    <col min="13565" max="13565" width="18.33203125" style="27" customWidth="1"/>
    <col min="13566" max="13566" width="12.5546875" style="27" customWidth="1"/>
    <col min="13567" max="13567" width="9.33203125" style="27" customWidth="1"/>
    <col min="13568" max="13570" width="19.109375" style="27" customWidth="1"/>
    <col min="13571" max="13571" width="19.44140625" style="27" customWidth="1"/>
    <col min="13572" max="13819" width="9.109375" style="27"/>
    <col min="13820" max="13820" width="38.88671875" style="27" customWidth="1"/>
    <col min="13821" max="13821" width="18.33203125" style="27" customWidth="1"/>
    <col min="13822" max="13822" width="12.5546875" style="27" customWidth="1"/>
    <col min="13823" max="13823" width="9.33203125" style="27" customWidth="1"/>
    <col min="13824" max="13826" width="19.109375" style="27" customWidth="1"/>
    <col min="13827" max="13827" width="19.44140625" style="27" customWidth="1"/>
    <col min="13828" max="14075" width="9.109375" style="27"/>
    <col min="14076" max="14076" width="38.88671875" style="27" customWidth="1"/>
    <col min="14077" max="14077" width="18.33203125" style="27" customWidth="1"/>
    <col min="14078" max="14078" width="12.5546875" style="27" customWidth="1"/>
    <col min="14079" max="14079" width="9.33203125" style="27" customWidth="1"/>
    <col min="14080" max="14082" width="19.109375" style="27" customWidth="1"/>
    <col min="14083" max="14083" width="19.44140625" style="27" customWidth="1"/>
    <col min="14084" max="14331" width="9.109375" style="27"/>
    <col min="14332" max="14332" width="38.88671875" style="27" customWidth="1"/>
    <col min="14333" max="14333" width="18.33203125" style="27" customWidth="1"/>
    <col min="14334" max="14334" width="12.5546875" style="27" customWidth="1"/>
    <col min="14335" max="14335" width="9.33203125" style="27" customWidth="1"/>
    <col min="14336" max="14338" width="19.109375" style="27" customWidth="1"/>
    <col min="14339" max="14339" width="19.44140625" style="27" customWidth="1"/>
    <col min="14340" max="14587" width="9.109375" style="27"/>
    <col min="14588" max="14588" width="38.88671875" style="27" customWidth="1"/>
    <col min="14589" max="14589" width="18.33203125" style="27" customWidth="1"/>
    <col min="14590" max="14590" width="12.5546875" style="27" customWidth="1"/>
    <col min="14591" max="14591" width="9.33203125" style="27" customWidth="1"/>
    <col min="14592" max="14594" width="19.109375" style="27" customWidth="1"/>
    <col min="14595" max="14595" width="19.44140625" style="27" customWidth="1"/>
    <col min="14596" max="14843" width="9.109375" style="27"/>
    <col min="14844" max="14844" width="38.88671875" style="27" customWidth="1"/>
    <col min="14845" max="14845" width="18.33203125" style="27" customWidth="1"/>
    <col min="14846" max="14846" width="12.5546875" style="27" customWidth="1"/>
    <col min="14847" max="14847" width="9.33203125" style="27" customWidth="1"/>
    <col min="14848" max="14850" width="19.109375" style="27" customWidth="1"/>
    <col min="14851" max="14851" width="19.44140625" style="27" customWidth="1"/>
    <col min="14852" max="15099" width="9.109375" style="27"/>
    <col min="15100" max="15100" width="38.88671875" style="27" customWidth="1"/>
    <col min="15101" max="15101" width="18.33203125" style="27" customWidth="1"/>
    <col min="15102" max="15102" width="12.5546875" style="27" customWidth="1"/>
    <col min="15103" max="15103" width="9.33203125" style="27" customWidth="1"/>
    <col min="15104" max="15106" width="19.109375" style="27" customWidth="1"/>
    <col min="15107" max="15107" width="19.44140625" style="27" customWidth="1"/>
    <col min="15108" max="15355" width="9.109375" style="27"/>
    <col min="15356" max="15356" width="38.88671875" style="27" customWidth="1"/>
    <col min="15357" max="15357" width="18.33203125" style="27" customWidth="1"/>
    <col min="15358" max="15358" width="12.5546875" style="27" customWidth="1"/>
    <col min="15359" max="15359" width="9.33203125" style="27" customWidth="1"/>
    <col min="15360" max="15362" width="19.109375" style="27" customWidth="1"/>
    <col min="15363" max="15363" width="19.44140625" style="27" customWidth="1"/>
    <col min="15364" max="15611" width="9.109375" style="27"/>
    <col min="15612" max="15612" width="38.88671875" style="27" customWidth="1"/>
    <col min="15613" max="15613" width="18.33203125" style="27" customWidth="1"/>
    <col min="15614" max="15614" width="12.5546875" style="27" customWidth="1"/>
    <col min="15615" max="15615" width="9.33203125" style="27" customWidth="1"/>
    <col min="15616" max="15618" width="19.109375" style="27" customWidth="1"/>
    <col min="15619" max="15619" width="19.44140625" style="27" customWidth="1"/>
    <col min="15620" max="15867" width="9.109375" style="27"/>
    <col min="15868" max="15868" width="38.88671875" style="27" customWidth="1"/>
    <col min="15869" max="15869" width="18.33203125" style="27" customWidth="1"/>
    <col min="15870" max="15870" width="12.5546875" style="27" customWidth="1"/>
    <col min="15871" max="15871" width="9.33203125" style="27" customWidth="1"/>
    <col min="15872" max="15874" width="19.109375" style="27" customWidth="1"/>
    <col min="15875" max="15875" width="19.44140625" style="27" customWidth="1"/>
    <col min="15876" max="16123" width="9.109375" style="27"/>
    <col min="16124" max="16124" width="38.88671875" style="27" customWidth="1"/>
    <col min="16125" max="16125" width="18.33203125" style="27" customWidth="1"/>
    <col min="16126" max="16126" width="12.5546875" style="27" customWidth="1"/>
    <col min="16127" max="16127" width="9.33203125" style="27" customWidth="1"/>
    <col min="16128" max="16130" width="19.109375" style="27" customWidth="1"/>
    <col min="16131" max="16131" width="19.44140625" style="27" customWidth="1"/>
    <col min="16132" max="16384" width="9.109375" style="27"/>
  </cols>
  <sheetData>
    <row r="1" spans="1:10" customFormat="1" ht="13.2" x14ac:dyDescent="0.25"/>
    <row r="2" spans="1:10" customFormat="1" ht="13.2" x14ac:dyDescent="0.25"/>
    <row r="3" spans="1:10" customFormat="1" ht="13.2" x14ac:dyDescent="0.25"/>
    <row r="4" spans="1:10" customFormat="1" ht="8.25" customHeight="1" x14ac:dyDescent="0.25"/>
    <row r="5" spans="1:10" customFormat="1" ht="13.2" x14ac:dyDescent="0.25"/>
    <row r="6" spans="1:10" customFormat="1" ht="17.399999999999999" x14ac:dyDescent="0.25">
      <c r="A6" s="32" t="s">
        <v>185</v>
      </c>
      <c r="B6" s="30"/>
      <c r="C6" s="30"/>
      <c r="D6" s="30"/>
      <c r="E6" s="30"/>
      <c r="F6" s="30"/>
      <c r="G6" s="30"/>
      <c r="H6" s="30"/>
      <c r="I6" s="30"/>
    </row>
    <row r="7" spans="1:10" customFormat="1" ht="21" customHeight="1" x14ac:dyDescent="0.3">
      <c r="A7" s="32" t="s">
        <v>70</v>
      </c>
      <c r="B7" s="31"/>
      <c r="C7" s="31"/>
      <c r="D7" s="31"/>
      <c r="E7" s="31"/>
      <c r="F7" s="31"/>
      <c r="G7" s="31"/>
      <c r="H7" s="31"/>
      <c r="I7" s="31"/>
    </row>
    <row r="8" spans="1:10" customFormat="1" ht="17.399999999999999" x14ac:dyDescent="0.3">
      <c r="A8" s="32"/>
      <c r="B8" s="31"/>
      <c r="C8" s="31"/>
      <c r="D8" s="31"/>
      <c r="E8" s="31"/>
      <c r="F8" s="31"/>
      <c r="G8" s="31"/>
      <c r="H8" s="31"/>
      <c r="I8" s="31"/>
    </row>
    <row r="9" spans="1:10" customFormat="1" ht="15.6" x14ac:dyDescent="0.3">
      <c r="A9" s="129" t="s">
        <v>103</v>
      </c>
      <c r="I9" s="31"/>
    </row>
    <row r="10" spans="1:10" customFormat="1" ht="15.6" x14ac:dyDescent="0.3">
      <c r="A10" s="33" t="s">
        <v>67</v>
      </c>
      <c r="I10" s="31"/>
    </row>
    <row r="11" spans="1:10" customFormat="1" ht="15.6" x14ac:dyDescent="0.3">
      <c r="A11" s="33" t="s">
        <v>68</v>
      </c>
      <c r="I11" s="31"/>
    </row>
    <row r="12" spans="1:10" customFormat="1" ht="10.5" customHeight="1" x14ac:dyDescent="0.25">
      <c r="A12" s="33"/>
    </row>
    <row r="13" spans="1:10" customFormat="1" ht="6" customHeight="1" x14ac:dyDescent="0.25"/>
    <row r="14" spans="1:10" ht="51.75" customHeight="1" x14ac:dyDescent="0.2">
      <c r="A14" s="92" t="s">
        <v>64</v>
      </c>
      <c r="B14" s="92" t="s">
        <v>65</v>
      </c>
      <c r="C14" s="142" t="s">
        <v>99</v>
      </c>
      <c r="D14" s="142"/>
      <c r="E14" s="142" t="s">
        <v>122</v>
      </c>
      <c r="F14" s="142"/>
      <c r="G14" s="142" t="s">
        <v>171</v>
      </c>
      <c r="H14" s="142"/>
      <c r="I14" s="142" t="s">
        <v>172</v>
      </c>
      <c r="J14" s="142"/>
    </row>
    <row r="15" spans="1:10" ht="11.25" customHeight="1" x14ac:dyDescent="0.2">
      <c r="A15" s="93" t="s">
        <v>50</v>
      </c>
      <c r="B15" s="94">
        <v>240</v>
      </c>
      <c r="C15" s="74">
        <v>5.34</v>
      </c>
      <c r="D15" s="117">
        <f>C15*11.6</f>
        <v>61.943999999999996</v>
      </c>
      <c r="E15" s="74">
        <v>6.01</v>
      </c>
      <c r="F15" s="105">
        <f>E15*11.6</f>
        <v>69.715999999999994</v>
      </c>
      <c r="G15" s="74">
        <v>6.41</v>
      </c>
      <c r="H15" s="105">
        <f>G15*11.6</f>
        <v>74.355999999999995</v>
      </c>
      <c r="I15" s="74">
        <v>8.09</v>
      </c>
      <c r="J15" s="105">
        <f>I15*11.6</f>
        <v>93.843999999999994</v>
      </c>
    </row>
    <row r="16" spans="1:10" ht="11.25" customHeight="1" x14ac:dyDescent="0.2">
      <c r="A16" s="93" t="s">
        <v>163</v>
      </c>
      <c r="B16" s="94">
        <v>72</v>
      </c>
      <c r="C16" s="77">
        <v>28</v>
      </c>
      <c r="D16" s="77"/>
      <c r="E16" s="77">
        <v>28.5</v>
      </c>
      <c r="F16" s="77"/>
      <c r="G16" s="77">
        <v>35.5</v>
      </c>
      <c r="H16" s="77"/>
      <c r="I16" s="77">
        <v>45</v>
      </c>
      <c r="J16" s="77"/>
    </row>
    <row r="17" spans="1:14" ht="11.25" customHeight="1" x14ac:dyDescent="0.2">
      <c r="A17" s="96" t="s">
        <v>54</v>
      </c>
      <c r="B17" s="94" t="s">
        <v>49</v>
      </c>
      <c r="C17" s="139">
        <v>1</v>
      </c>
      <c r="D17" s="140"/>
      <c r="E17" s="140"/>
      <c r="F17" s="140"/>
      <c r="G17" s="140"/>
      <c r="H17" s="140"/>
      <c r="I17" s="140"/>
      <c r="J17" s="141"/>
    </row>
    <row r="18" spans="1:14" ht="11.25" customHeight="1" x14ac:dyDescent="0.2">
      <c r="A18" s="93" t="s">
        <v>159</v>
      </c>
      <c r="B18" s="94" t="s">
        <v>49</v>
      </c>
      <c r="C18" s="77">
        <v>33</v>
      </c>
      <c r="D18" s="77"/>
      <c r="E18" s="77">
        <v>34</v>
      </c>
      <c r="F18" s="77"/>
      <c r="G18" s="77">
        <v>40</v>
      </c>
      <c r="H18" s="77"/>
      <c r="I18" s="77">
        <v>55</v>
      </c>
      <c r="J18" s="77"/>
    </row>
    <row r="19" spans="1:14" ht="11.25" customHeight="1" x14ac:dyDescent="0.2">
      <c r="A19" s="93" t="s">
        <v>162</v>
      </c>
      <c r="B19" s="94" t="s">
        <v>41</v>
      </c>
      <c r="C19" s="77">
        <v>82</v>
      </c>
      <c r="D19" s="77"/>
      <c r="E19" s="77">
        <v>86</v>
      </c>
      <c r="F19" s="77"/>
      <c r="G19" s="77">
        <v>95</v>
      </c>
      <c r="H19" s="77"/>
      <c r="I19" s="77">
        <v>99</v>
      </c>
      <c r="J19" s="77"/>
    </row>
    <row r="20" spans="1:14" ht="11.25" customHeight="1" x14ac:dyDescent="0.2">
      <c r="A20" s="93" t="s">
        <v>158</v>
      </c>
      <c r="B20" s="94">
        <v>54</v>
      </c>
      <c r="C20" s="77">
        <v>77</v>
      </c>
      <c r="D20" s="77"/>
      <c r="E20" s="77">
        <v>79</v>
      </c>
      <c r="F20" s="77"/>
      <c r="G20" s="77">
        <v>84</v>
      </c>
      <c r="H20" s="77"/>
      <c r="I20" s="77">
        <v>115</v>
      </c>
      <c r="J20" s="77"/>
    </row>
    <row r="21" spans="1:14" ht="11.25" customHeight="1" x14ac:dyDescent="0.2">
      <c r="A21" s="93" t="s">
        <v>169</v>
      </c>
      <c r="B21" s="94">
        <v>54</v>
      </c>
      <c r="C21" s="77">
        <v>120</v>
      </c>
      <c r="D21" s="77"/>
      <c r="E21" s="77">
        <v>122</v>
      </c>
      <c r="F21" s="77"/>
      <c r="G21" s="77">
        <v>135</v>
      </c>
      <c r="H21" s="77"/>
      <c r="I21" s="77">
        <v>183</v>
      </c>
      <c r="J21" s="77"/>
    </row>
    <row r="22" spans="1:14" ht="11.25" customHeight="1" x14ac:dyDescent="0.2">
      <c r="A22" s="93" t="s">
        <v>160</v>
      </c>
      <c r="B22" s="94">
        <v>30</v>
      </c>
      <c r="C22" s="77">
        <v>300</v>
      </c>
      <c r="D22" s="77"/>
      <c r="E22" s="77">
        <v>328</v>
      </c>
      <c r="F22" s="77"/>
      <c r="G22" s="77">
        <v>355</v>
      </c>
      <c r="H22" s="77"/>
      <c r="I22" s="77">
        <v>385</v>
      </c>
      <c r="J22" s="77"/>
    </row>
    <row r="23" spans="1:14" ht="11.25" customHeight="1" x14ac:dyDescent="0.2">
      <c r="A23" s="93" t="s">
        <v>161</v>
      </c>
      <c r="B23" s="94" t="s">
        <v>41</v>
      </c>
      <c r="C23" s="77">
        <v>310</v>
      </c>
      <c r="D23" s="77"/>
      <c r="E23" s="77">
        <v>355</v>
      </c>
      <c r="F23" s="77"/>
      <c r="G23" s="77">
        <v>380</v>
      </c>
      <c r="H23" s="77"/>
      <c r="I23" s="77">
        <v>428</v>
      </c>
      <c r="J23" s="77"/>
      <c r="N23" s="109"/>
    </row>
    <row r="24" spans="1:14" ht="11.25" customHeight="1" x14ac:dyDescent="0.2">
      <c r="A24" s="93" t="s">
        <v>55</v>
      </c>
      <c r="B24" s="94">
        <v>112</v>
      </c>
      <c r="C24" s="77">
        <v>22</v>
      </c>
      <c r="D24" s="77"/>
      <c r="E24" s="77">
        <v>23</v>
      </c>
      <c r="F24" s="77"/>
      <c r="G24" s="77">
        <v>27</v>
      </c>
      <c r="H24" s="77"/>
      <c r="I24" s="77">
        <v>36</v>
      </c>
      <c r="J24" s="77"/>
    </row>
    <row r="25" spans="1:14" ht="11.25" customHeight="1" x14ac:dyDescent="0.2">
      <c r="A25" s="93" t="s">
        <v>53</v>
      </c>
      <c r="B25" s="94">
        <v>112</v>
      </c>
      <c r="C25" s="77">
        <v>38</v>
      </c>
      <c r="D25" s="77"/>
      <c r="E25" s="77">
        <v>40</v>
      </c>
      <c r="F25" s="77"/>
      <c r="G25" s="77">
        <v>42</v>
      </c>
      <c r="H25" s="77"/>
      <c r="I25" s="77">
        <v>52</v>
      </c>
      <c r="J25" s="77"/>
    </row>
    <row r="26" spans="1:14" ht="11.25" customHeight="1" x14ac:dyDescent="0.2">
      <c r="A26" s="93" t="s">
        <v>56</v>
      </c>
      <c r="B26" s="94">
        <v>112</v>
      </c>
      <c r="C26" s="77">
        <v>11.7</v>
      </c>
      <c r="D26" s="77"/>
      <c r="E26" s="77">
        <v>12.2</v>
      </c>
      <c r="F26" s="77"/>
      <c r="G26" s="77">
        <v>12.6</v>
      </c>
      <c r="H26" s="77"/>
      <c r="I26" s="77">
        <v>15</v>
      </c>
      <c r="J26" s="77"/>
    </row>
    <row r="27" spans="1:14" ht="11.25" customHeight="1" x14ac:dyDescent="0.2">
      <c r="A27" s="93" t="s">
        <v>57</v>
      </c>
      <c r="B27" s="94">
        <v>48</v>
      </c>
      <c r="C27" s="77">
        <v>46</v>
      </c>
      <c r="D27" s="77"/>
      <c r="E27" s="77">
        <v>49</v>
      </c>
      <c r="F27" s="77"/>
      <c r="G27" s="77">
        <v>52</v>
      </c>
      <c r="H27" s="77"/>
      <c r="I27" s="77">
        <v>55</v>
      </c>
      <c r="J27" s="77"/>
    </row>
    <row r="28" spans="1:14" ht="11.25" customHeight="1" x14ac:dyDescent="0.2">
      <c r="A28" s="93" t="s">
        <v>58</v>
      </c>
      <c r="B28" s="94">
        <v>48</v>
      </c>
      <c r="C28" s="77">
        <v>46</v>
      </c>
      <c r="D28" s="77"/>
      <c r="E28" s="77">
        <v>49</v>
      </c>
      <c r="F28" s="77"/>
      <c r="G28" s="77">
        <v>52</v>
      </c>
      <c r="H28" s="77"/>
      <c r="I28" s="77">
        <v>55</v>
      </c>
      <c r="J28" s="77"/>
    </row>
    <row r="29" spans="1:14" ht="11.25" customHeight="1" x14ac:dyDescent="0.2">
      <c r="A29" s="93" t="s">
        <v>51</v>
      </c>
      <c r="B29" s="94">
        <v>48</v>
      </c>
      <c r="C29" s="77">
        <v>29</v>
      </c>
      <c r="D29" s="77"/>
      <c r="E29" s="77">
        <v>30</v>
      </c>
      <c r="F29" s="77"/>
      <c r="G29" s="77">
        <v>35.25</v>
      </c>
      <c r="H29" s="77"/>
      <c r="I29" s="77">
        <v>47</v>
      </c>
      <c r="J29" s="77"/>
    </row>
    <row r="30" spans="1:14" ht="11.25" customHeight="1" x14ac:dyDescent="0.2">
      <c r="A30" s="93" t="s">
        <v>52</v>
      </c>
      <c r="B30" s="94">
        <v>48</v>
      </c>
      <c r="C30" s="77">
        <v>28.7</v>
      </c>
      <c r="D30" s="77"/>
      <c r="E30" s="77">
        <v>29.6</v>
      </c>
      <c r="F30" s="77"/>
      <c r="G30" s="77">
        <v>34.85</v>
      </c>
      <c r="H30" s="77"/>
      <c r="I30" s="77">
        <v>46.5</v>
      </c>
      <c r="J30" s="77"/>
    </row>
    <row r="31" spans="1:14" s="28" customFormat="1" ht="11.25" customHeight="1" x14ac:dyDescent="0.2">
      <c r="A31" s="93" t="s">
        <v>71</v>
      </c>
      <c r="B31" s="94" t="s">
        <v>49</v>
      </c>
      <c r="C31" s="95">
        <v>74</v>
      </c>
      <c r="D31" s="95"/>
      <c r="E31" s="95">
        <v>76</v>
      </c>
      <c r="F31" s="95"/>
      <c r="G31" s="95">
        <v>80</v>
      </c>
      <c r="H31" s="95"/>
      <c r="I31" s="95">
        <v>84</v>
      </c>
      <c r="J31" s="95"/>
    </row>
    <row r="32" spans="1:14" s="28" customFormat="1" ht="11.25" customHeight="1" x14ac:dyDescent="0.2">
      <c r="A32" s="93" t="s">
        <v>59</v>
      </c>
      <c r="B32" s="94" t="s">
        <v>49</v>
      </c>
      <c r="C32" s="95">
        <v>133</v>
      </c>
      <c r="D32" s="95"/>
      <c r="E32" s="95">
        <v>135</v>
      </c>
      <c r="F32" s="95"/>
      <c r="G32" s="95">
        <v>137</v>
      </c>
      <c r="H32" s="95"/>
      <c r="I32" s="95">
        <v>139</v>
      </c>
      <c r="J32" s="95"/>
    </row>
    <row r="33" spans="1:31" s="28" customFormat="1" ht="11.25" customHeight="1" x14ac:dyDescent="0.2">
      <c r="A33" s="93" t="s">
        <v>60</v>
      </c>
      <c r="B33" s="94" t="s">
        <v>49</v>
      </c>
      <c r="C33" s="95">
        <v>133</v>
      </c>
      <c r="D33" s="95"/>
      <c r="E33" s="95">
        <v>135</v>
      </c>
      <c r="F33" s="95"/>
      <c r="G33" s="95">
        <v>137</v>
      </c>
      <c r="H33" s="95"/>
      <c r="I33" s="95">
        <v>139</v>
      </c>
      <c r="J33" s="95"/>
    </row>
    <row r="34" spans="1:31" s="28" customFormat="1" ht="11.25" customHeight="1" x14ac:dyDescent="0.2">
      <c r="A34" s="93" t="s">
        <v>170</v>
      </c>
      <c r="B34" s="94" t="s">
        <v>41</v>
      </c>
      <c r="C34" s="95">
        <v>29.4</v>
      </c>
      <c r="D34" s="95"/>
      <c r="E34" s="95">
        <v>30.5</v>
      </c>
      <c r="F34" s="95"/>
      <c r="G34" s="95">
        <v>31.5</v>
      </c>
      <c r="H34" s="95"/>
      <c r="I34" s="95">
        <v>32.65</v>
      </c>
      <c r="J34" s="95"/>
    </row>
    <row r="35" spans="1:31" s="28" customFormat="1" ht="11.25" customHeight="1" x14ac:dyDescent="0.2">
      <c r="A35" s="93" t="s">
        <v>61</v>
      </c>
      <c r="B35" s="94">
        <v>8</v>
      </c>
      <c r="C35" s="95">
        <v>383</v>
      </c>
      <c r="D35" s="95"/>
      <c r="E35" s="95">
        <v>401</v>
      </c>
      <c r="F35" s="95"/>
      <c r="G35" s="95">
        <v>446</v>
      </c>
      <c r="H35" s="95"/>
      <c r="I35" s="95">
        <v>483</v>
      </c>
      <c r="J35" s="95"/>
    </row>
    <row r="36" spans="1:31" s="28" customFormat="1" ht="11.25" customHeight="1" x14ac:dyDescent="0.2">
      <c r="A36" s="93" t="s">
        <v>62</v>
      </c>
      <c r="B36" s="94">
        <v>8</v>
      </c>
      <c r="C36" s="95">
        <v>428</v>
      </c>
      <c r="D36" s="95"/>
      <c r="E36" s="95">
        <v>446</v>
      </c>
      <c r="F36" s="95"/>
      <c r="G36" s="95">
        <v>483</v>
      </c>
      <c r="H36" s="95"/>
      <c r="I36" s="95">
        <v>537</v>
      </c>
      <c r="J36" s="95"/>
    </row>
    <row r="37" spans="1:31" s="28" customFormat="1" ht="11.25" customHeight="1" x14ac:dyDescent="0.2">
      <c r="A37" s="93" t="s">
        <v>153</v>
      </c>
      <c r="B37" s="94" t="s">
        <v>41</v>
      </c>
      <c r="C37" s="95">
        <v>510</v>
      </c>
      <c r="D37" s="95"/>
      <c r="E37" s="95">
        <v>519</v>
      </c>
      <c r="F37" s="95"/>
      <c r="G37" s="95">
        <v>555</v>
      </c>
      <c r="H37" s="95"/>
      <c r="I37" s="95">
        <v>610</v>
      </c>
      <c r="J37" s="95"/>
    </row>
    <row r="38" spans="1:31" s="28" customFormat="1" ht="11.25" customHeight="1" x14ac:dyDescent="0.2">
      <c r="A38" s="93" t="s">
        <v>156</v>
      </c>
      <c r="B38" s="94" t="s">
        <v>41</v>
      </c>
      <c r="C38" s="95">
        <v>515</v>
      </c>
      <c r="D38" s="95"/>
      <c r="E38" s="95">
        <v>524</v>
      </c>
      <c r="F38" s="95"/>
      <c r="G38" s="95">
        <v>560</v>
      </c>
      <c r="H38" s="95"/>
      <c r="I38" s="95">
        <v>614</v>
      </c>
      <c r="J38" s="95"/>
    </row>
    <row r="39" spans="1:31" s="28" customFormat="1" ht="11.25" customHeight="1" x14ac:dyDescent="0.2">
      <c r="A39" s="93" t="s">
        <v>181</v>
      </c>
      <c r="B39" s="94"/>
      <c r="C39" s="139">
        <v>40</v>
      </c>
      <c r="D39" s="140"/>
      <c r="E39" s="140"/>
      <c r="F39" s="140"/>
      <c r="G39" s="140"/>
      <c r="H39" s="140"/>
      <c r="I39" s="140"/>
      <c r="J39" s="141"/>
    </row>
    <row r="40" spans="1:31" s="28" customFormat="1" ht="11.25" customHeight="1" x14ac:dyDescent="0.2">
      <c r="A40" s="93" t="s">
        <v>152</v>
      </c>
      <c r="B40" s="94" t="s">
        <v>41</v>
      </c>
      <c r="C40" s="95">
        <v>310</v>
      </c>
      <c r="D40" s="95"/>
      <c r="E40" s="95">
        <v>338</v>
      </c>
      <c r="F40" s="95"/>
      <c r="G40" s="95">
        <v>374</v>
      </c>
      <c r="H40" s="95"/>
      <c r="I40" s="95">
        <v>419</v>
      </c>
      <c r="J40" s="95"/>
    </row>
    <row r="41" spans="1:31" s="28" customFormat="1" ht="9.6" customHeight="1" x14ac:dyDescent="0.2">
      <c r="A41" s="93" t="s">
        <v>63</v>
      </c>
      <c r="B41" s="94">
        <v>12</v>
      </c>
      <c r="C41" s="95">
        <v>328</v>
      </c>
      <c r="D41" s="95"/>
      <c r="E41" s="95">
        <v>347</v>
      </c>
      <c r="F41" s="95"/>
      <c r="G41" s="95">
        <v>419</v>
      </c>
      <c r="H41" s="95"/>
      <c r="I41" s="95">
        <v>483</v>
      </c>
      <c r="J41" s="95"/>
    </row>
    <row r="42" spans="1:31" s="28" customFormat="1" ht="6" customHeight="1" x14ac:dyDescent="0.2">
      <c r="A42" s="137"/>
      <c r="B42" s="137"/>
      <c r="C42" s="137"/>
      <c r="D42" s="137"/>
      <c r="E42" s="137"/>
      <c r="F42" s="137"/>
      <c r="G42" s="137"/>
      <c r="H42" s="137"/>
      <c r="I42" s="137"/>
      <c r="J42" s="137"/>
    </row>
    <row r="43" spans="1:31" customFormat="1" ht="2.4" customHeight="1" x14ac:dyDescent="0.2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</row>
    <row r="44" spans="1:31" customFormat="1" ht="7.8" hidden="1" customHeight="1" x14ac:dyDescent="0.25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1:31" customFormat="1" ht="12" hidden="1" customHeight="1" x14ac:dyDescent="0.25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</row>
    <row r="46" spans="1:31" customFormat="1" ht="12.6" hidden="1" customHeight="1" x14ac:dyDescent="0.25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</row>
    <row r="47" spans="1:31" customFormat="1" ht="13.2" x14ac:dyDescent="0.25"/>
    <row r="48" spans="1:31" customFormat="1" ht="13.2" x14ac:dyDescent="0.25"/>
    <row r="49" spans="2:3" customFormat="1" ht="13.2" x14ac:dyDescent="0.25"/>
    <row r="50" spans="2:3" customFormat="1" ht="13.2" x14ac:dyDescent="0.25"/>
    <row r="53" spans="2:3" x14ac:dyDescent="0.2">
      <c r="B53" s="27"/>
      <c r="C53" s="27"/>
    </row>
  </sheetData>
  <mergeCells count="7">
    <mergeCell ref="A42:J46"/>
    <mergeCell ref="C39:J39"/>
    <mergeCell ref="C14:D14"/>
    <mergeCell ref="E14:F14"/>
    <mergeCell ref="G14:H14"/>
    <mergeCell ref="I14:J14"/>
    <mergeCell ref="C17:J17"/>
  </mergeCells>
  <pageMargins left="0.19685039370078741" right="0.19685039370078741" top="0.19685039370078741" bottom="0.19685039370078741" header="0.51181102362204722" footer="0.51181102362204722"/>
  <pageSetup paperSize="9" scale="9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outlinePr summaryBelow="0" summaryRight="0"/>
    <pageSetUpPr autoPageBreaks="0"/>
  </sheetPr>
  <dimension ref="A1:AE53"/>
  <sheetViews>
    <sheetView zoomScale="110" zoomScaleNormal="110" zoomScaleSheetLayoutView="115" workbookViewId="0">
      <selection activeCell="I37" sqref="I37"/>
    </sheetView>
  </sheetViews>
  <sheetFormatPr defaultColWidth="9.109375" defaultRowHeight="10.199999999999999" x14ac:dyDescent="0.2"/>
  <cols>
    <col min="1" max="1" width="53.88671875" style="28" customWidth="1"/>
    <col min="2" max="2" width="6.44140625" style="29" customWidth="1"/>
    <col min="3" max="3" width="21.44140625" style="29" customWidth="1"/>
    <col min="4" max="5" width="21.44140625" style="28" customWidth="1"/>
    <col min="6" max="6" width="21.44140625" style="27" customWidth="1"/>
    <col min="7" max="252" width="9.109375" style="27"/>
    <col min="253" max="253" width="38.88671875" style="27" customWidth="1"/>
    <col min="254" max="254" width="18.33203125" style="27" customWidth="1"/>
    <col min="255" max="255" width="12.5546875" style="27" customWidth="1"/>
    <col min="256" max="256" width="9.33203125" style="27" customWidth="1"/>
    <col min="257" max="259" width="19.109375" style="27" customWidth="1"/>
    <col min="260" max="260" width="19.44140625" style="27" customWidth="1"/>
    <col min="261" max="508" width="9.109375" style="27"/>
    <col min="509" max="509" width="38.88671875" style="27" customWidth="1"/>
    <col min="510" max="510" width="18.33203125" style="27" customWidth="1"/>
    <col min="511" max="511" width="12.5546875" style="27" customWidth="1"/>
    <col min="512" max="512" width="9.33203125" style="27" customWidth="1"/>
    <col min="513" max="515" width="19.109375" style="27" customWidth="1"/>
    <col min="516" max="516" width="19.44140625" style="27" customWidth="1"/>
    <col min="517" max="764" width="9.109375" style="27"/>
    <col min="765" max="765" width="38.88671875" style="27" customWidth="1"/>
    <col min="766" max="766" width="18.33203125" style="27" customWidth="1"/>
    <col min="767" max="767" width="12.5546875" style="27" customWidth="1"/>
    <col min="768" max="768" width="9.33203125" style="27" customWidth="1"/>
    <col min="769" max="771" width="19.109375" style="27" customWidth="1"/>
    <col min="772" max="772" width="19.44140625" style="27" customWidth="1"/>
    <col min="773" max="1020" width="9.109375" style="27"/>
    <col min="1021" max="1021" width="38.88671875" style="27" customWidth="1"/>
    <col min="1022" max="1022" width="18.33203125" style="27" customWidth="1"/>
    <col min="1023" max="1023" width="12.5546875" style="27" customWidth="1"/>
    <col min="1024" max="1024" width="9.33203125" style="27" customWidth="1"/>
    <col min="1025" max="1027" width="19.109375" style="27" customWidth="1"/>
    <col min="1028" max="1028" width="19.44140625" style="27" customWidth="1"/>
    <col min="1029" max="1276" width="9.109375" style="27"/>
    <col min="1277" max="1277" width="38.88671875" style="27" customWidth="1"/>
    <col min="1278" max="1278" width="18.33203125" style="27" customWidth="1"/>
    <col min="1279" max="1279" width="12.5546875" style="27" customWidth="1"/>
    <col min="1280" max="1280" width="9.33203125" style="27" customWidth="1"/>
    <col min="1281" max="1283" width="19.109375" style="27" customWidth="1"/>
    <col min="1284" max="1284" width="19.44140625" style="27" customWidth="1"/>
    <col min="1285" max="1532" width="9.109375" style="27"/>
    <col min="1533" max="1533" width="38.88671875" style="27" customWidth="1"/>
    <col min="1534" max="1534" width="18.33203125" style="27" customWidth="1"/>
    <col min="1535" max="1535" width="12.5546875" style="27" customWidth="1"/>
    <col min="1536" max="1536" width="9.33203125" style="27" customWidth="1"/>
    <col min="1537" max="1539" width="19.109375" style="27" customWidth="1"/>
    <col min="1540" max="1540" width="19.44140625" style="27" customWidth="1"/>
    <col min="1541" max="1788" width="9.109375" style="27"/>
    <col min="1789" max="1789" width="38.88671875" style="27" customWidth="1"/>
    <col min="1790" max="1790" width="18.33203125" style="27" customWidth="1"/>
    <col min="1791" max="1791" width="12.5546875" style="27" customWidth="1"/>
    <col min="1792" max="1792" width="9.33203125" style="27" customWidth="1"/>
    <col min="1793" max="1795" width="19.109375" style="27" customWidth="1"/>
    <col min="1796" max="1796" width="19.44140625" style="27" customWidth="1"/>
    <col min="1797" max="2044" width="9.109375" style="27"/>
    <col min="2045" max="2045" width="38.88671875" style="27" customWidth="1"/>
    <col min="2046" max="2046" width="18.33203125" style="27" customWidth="1"/>
    <col min="2047" max="2047" width="12.5546875" style="27" customWidth="1"/>
    <col min="2048" max="2048" width="9.33203125" style="27" customWidth="1"/>
    <col min="2049" max="2051" width="19.109375" style="27" customWidth="1"/>
    <col min="2052" max="2052" width="19.44140625" style="27" customWidth="1"/>
    <col min="2053" max="2300" width="9.109375" style="27"/>
    <col min="2301" max="2301" width="38.88671875" style="27" customWidth="1"/>
    <col min="2302" max="2302" width="18.33203125" style="27" customWidth="1"/>
    <col min="2303" max="2303" width="12.5546875" style="27" customWidth="1"/>
    <col min="2304" max="2304" width="9.33203125" style="27" customWidth="1"/>
    <col min="2305" max="2307" width="19.109375" style="27" customWidth="1"/>
    <col min="2308" max="2308" width="19.44140625" style="27" customWidth="1"/>
    <col min="2309" max="2556" width="9.109375" style="27"/>
    <col min="2557" max="2557" width="38.88671875" style="27" customWidth="1"/>
    <col min="2558" max="2558" width="18.33203125" style="27" customWidth="1"/>
    <col min="2559" max="2559" width="12.5546875" style="27" customWidth="1"/>
    <col min="2560" max="2560" width="9.33203125" style="27" customWidth="1"/>
    <col min="2561" max="2563" width="19.109375" style="27" customWidth="1"/>
    <col min="2564" max="2564" width="19.44140625" style="27" customWidth="1"/>
    <col min="2565" max="2812" width="9.109375" style="27"/>
    <col min="2813" max="2813" width="38.88671875" style="27" customWidth="1"/>
    <col min="2814" max="2814" width="18.33203125" style="27" customWidth="1"/>
    <col min="2815" max="2815" width="12.5546875" style="27" customWidth="1"/>
    <col min="2816" max="2816" width="9.33203125" style="27" customWidth="1"/>
    <col min="2817" max="2819" width="19.109375" style="27" customWidth="1"/>
    <col min="2820" max="2820" width="19.44140625" style="27" customWidth="1"/>
    <col min="2821" max="3068" width="9.109375" style="27"/>
    <col min="3069" max="3069" width="38.88671875" style="27" customWidth="1"/>
    <col min="3070" max="3070" width="18.33203125" style="27" customWidth="1"/>
    <col min="3071" max="3071" width="12.5546875" style="27" customWidth="1"/>
    <col min="3072" max="3072" width="9.33203125" style="27" customWidth="1"/>
    <col min="3073" max="3075" width="19.109375" style="27" customWidth="1"/>
    <col min="3076" max="3076" width="19.44140625" style="27" customWidth="1"/>
    <col min="3077" max="3324" width="9.109375" style="27"/>
    <col min="3325" max="3325" width="38.88671875" style="27" customWidth="1"/>
    <col min="3326" max="3326" width="18.33203125" style="27" customWidth="1"/>
    <col min="3327" max="3327" width="12.5546875" style="27" customWidth="1"/>
    <col min="3328" max="3328" width="9.33203125" style="27" customWidth="1"/>
    <col min="3329" max="3331" width="19.109375" style="27" customWidth="1"/>
    <col min="3332" max="3332" width="19.44140625" style="27" customWidth="1"/>
    <col min="3333" max="3580" width="9.109375" style="27"/>
    <col min="3581" max="3581" width="38.88671875" style="27" customWidth="1"/>
    <col min="3582" max="3582" width="18.33203125" style="27" customWidth="1"/>
    <col min="3583" max="3583" width="12.5546875" style="27" customWidth="1"/>
    <col min="3584" max="3584" width="9.33203125" style="27" customWidth="1"/>
    <col min="3585" max="3587" width="19.109375" style="27" customWidth="1"/>
    <col min="3588" max="3588" width="19.44140625" style="27" customWidth="1"/>
    <col min="3589" max="3836" width="9.109375" style="27"/>
    <col min="3837" max="3837" width="38.88671875" style="27" customWidth="1"/>
    <col min="3838" max="3838" width="18.33203125" style="27" customWidth="1"/>
    <col min="3839" max="3839" width="12.5546875" style="27" customWidth="1"/>
    <col min="3840" max="3840" width="9.33203125" style="27" customWidth="1"/>
    <col min="3841" max="3843" width="19.109375" style="27" customWidth="1"/>
    <col min="3844" max="3844" width="19.44140625" style="27" customWidth="1"/>
    <col min="3845" max="4092" width="9.109375" style="27"/>
    <col min="4093" max="4093" width="38.88671875" style="27" customWidth="1"/>
    <col min="4094" max="4094" width="18.33203125" style="27" customWidth="1"/>
    <col min="4095" max="4095" width="12.5546875" style="27" customWidth="1"/>
    <col min="4096" max="4096" width="9.33203125" style="27" customWidth="1"/>
    <col min="4097" max="4099" width="19.109375" style="27" customWidth="1"/>
    <col min="4100" max="4100" width="19.44140625" style="27" customWidth="1"/>
    <col min="4101" max="4348" width="9.109375" style="27"/>
    <col min="4349" max="4349" width="38.88671875" style="27" customWidth="1"/>
    <col min="4350" max="4350" width="18.33203125" style="27" customWidth="1"/>
    <col min="4351" max="4351" width="12.5546875" style="27" customWidth="1"/>
    <col min="4352" max="4352" width="9.33203125" style="27" customWidth="1"/>
    <col min="4353" max="4355" width="19.109375" style="27" customWidth="1"/>
    <col min="4356" max="4356" width="19.44140625" style="27" customWidth="1"/>
    <col min="4357" max="4604" width="9.109375" style="27"/>
    <col min="4605" max="4605" width="38.88671875" style="27" customWidth="1"/>
    <col min="4606" max="4606" width="18.33203125" style="27" customWidth="1"/>
    <col min="4607" max="4607" width="12.5546875" style="27" customWidth="1"/>
    <col min="4608" max="4608" width="9.33203125" style="27" customWidth="1"/>
    <col min="4609" max="4611" width="19.109375" style="27" customWidth="1"/>
    <col min="4612" max="4612" width="19.44140625" style="27" customWidth="1"/>
    <col min="4613" max="4860" width="9.109375" style="27"/>
    <col min="4861" max="4861" width="38.88671875" style="27" customWidth="1"/>
    <col min="4862" max="4862" width="18.33203125" style="27" customWidth="1"/>
    <col min="4863" max="4863" width="12.5546875" style="27" customWidth="1"/>
    <col min="4864" max="4864" width="9.33203125" style="27" customWidth="1"/>
    <col min="4865" max="4867" width="19.109375" style="27" customWidth="1"/>
    <col min="4868" max="4868" width="19.44140625" style="27" customWidth="1"/>
    <col min="4869" max="5116" width="9.109375" style="27"/>
    <col min="5117" max="5117" width="38.88671875" style="27" customWidth="1"/>
    <col min="5118" max="5118" width="18.33203125" style="27" customWidth="1"/>
    <col min="5119" max="5119" width="12.5546875" style="27" customWidth="1"/>
    <col min="5120" max="5120" width="9.33203125" style="27" customWidth="1"/>
    <col min="5121" max="5123" width="19.109375" style="27" customWidth="1"/>
    <col min="5124" max="5124" width="19.44140625" style="27" customWidth="1"/>
    <col min="5125" max="5372" width="9.109375" style="27"/>
    <col min="5373" max="5373" width="38.88671875" style="27" customWidth="1"/>
    <col min="5374" max="5374" width="18.33203125" style="27" customWidth="1"/>
    <col min="5375" max="5375" width="12.5546875" style="27" customWidth="1"/>
    <col min="5376" max="5376" width="9.33203125" style="27" customWidth="1"/>
    <col min="5377" max="5379" width="19.109375" style="27" customWidth="1"/>
    <col min="5380" max="5380" width="19.44140625" style="27" customWidth="1"/>
    <col min="5381" max="5628" width="9.109375" style="27"/>
    <col min="5629" max="5629" width="38.88671875" style="27" customWidth="1"/>
    <col min="5630" max="5630" width="18.33203125" style="27" customWidth="1"/>
    <col min="5631" max="5631" width="12.5546875" style="27" customWidth="1"/>
    <col min="5632" max="5632" width="9.33203125" style="27" customWidth="1"/>
    <col min="5633" max="5635" width="19.109375" style="27" customWidth="1"/>
    <col min="5636" max="5636" width="19.44140625" style="27" customWidth="1"/>
    <col min="5637" max="5884" width="9.109375" style="27"/>
    <col min="5885" max="5885" width="38.88671875" style="27" customWidth="1"/>
    <col min="5886" max="5886" width="18.33203125" style="27" customWidth="1"/>
    <col min="5887" max="5887" width="12.5546875" style="27" customWidth="1"/>
    <col min="5888" max="5888" width="9.33203125" style="27" customWidth="1"/>
    <col min="5889" max="5891" width="19.109375" style="27" customWidth="1"/>
    <col min="5892" max="5892" width="19.44140625" style="27" customWidth="1"/>
    <col min="5893" max="6140" width="9.109375" style="27"/>
    <col min="6141" max="6141" width="38.88671875" style="27" customWidth="1"/>
    <col min="6142" max="6142" width="18.33203125" style="27" customWidth="1"/>
    <col min="6143" max="6143" width="12.5546875" style="27" customWidth="1"/>
    <col min="6144" max="6144" width="9.33203125" style="27" customWidth="1"/>
    <col min="6145" max="6147" width="19.109375" style="27" customWidth="1"/>
    <col min="6148" max="6148" width="19.44140625" style="27" customWidth="1"/>
    <col min="6149" max="6396" width="9.109375" style="27"/>
    <col min="6397" max="6397" width="38.88671875" style="27" customWidth="1"/>
    <col min="6398" max="6398" width="18.33203125" style="27" customWidth="1"/>
    <col min="6399" max="6399" width="12.5546875" style="27" customWidth="1"/>
    <col min="6400" max="6400" width="9.33203125" style="27" customWidth="1"/>
    <col min="6401" max="6403" width="19.109375" style="27" customWidth="1"/>
    <col min="6404" max="6404" width="19.44140625" style="27" customWidth="1"/>
    <col min="6405" max="6652" width="9.109375" style="27"/>
    <col min="6653" max="6653" width="38.88671875" style="27" customWidth="1"/>
    <col min="6654" max="6654" width="18.33203125" style="27" customWidth="1"/>
    <col min="6655" max="6655" width="12.5546875" style="27" customWidth="1"/>
    <col min="6656" max="6656" width="9.33203125" style="27" customWidth="1"/>
    <col min="6657" max="6659" width="19.109375" style="27" customWidth="1"/>
    <col min="6660" max="6660" width="19.44140625" style="27" customWidth="1"/>
    <col min="6661" max="6908" width="9.109375" style="27"/>
    <col min="6909" max="6909" width="38.88671875" style="27" customWidth="1"/>
    <col min="6910" max="6910" width="18.33203125" style="27" customWidth="1"/>
    <col min="6911" max="6911" width="12.5546875" style="27" customWidth="1"/>
    <col min="6912" max="6912" width="9.33203125" style="27" customWidth="1"/>
    <col min="6913" max="6915" width="19.109375" style="27" customWidth="1"/>
    <col min="6916" max="6916" width="19.44140625" style="27" customWidth="1"/>
    <col min="6917" max="7164" width="9.109375" style="27"/>
    <col min="7165" max="7165" width="38.88671875" style="27" customWidth="1"/>
    <col min="7166" max="7166" width="18.33203125" style="27" customWidth="1"/>
    <col min="7167" max="7167" width="12.5546875" style="27" customWidth="1"/>
    <col min="7168" max="7168" width="9.33203125" style="27" customWidth="1"/>
    <col min="7169" max="7171" width="19.109375" style="27" customWidth="1"/>
    <col min="7172" max="7172" width="19.44140625" style="27" customWidth="1"/>
    <col min="7173" max="7420" width="9.109375" style="27"/>
    <col min="7421" max="7421" width="38.88671875" style="27" customWidth="1"/>
    <col min="7422" max="7422" width="18.33203125" style="27" customWidth="1"/>
    <col min="7423" max="7423" width="12.5546875" style="27" customWidth="1"/>
    <col min="7424" max="7424" width="9.33203125" style="27" customWidth="1"/>
    <col min="7425" max="7427" width="19.109375" style="27" customWidth="1"/>
    <col min="7428" max="7428" width="19.44140625" style="27" customWidth="1"/>
    <col min="7429" max="7676" width="9.109375" style="27"/>
    <col min="7677" max="7677" width="38.88671875" style="27" customWidth="1"/>
    <col min="7678" max="7678" width="18.33203125" style="27" customWidth="1"/>
    <col min="7679" max="7679" width="12.5546875" style="27" customWidth="1"/>
    <col min="7680" max="7680" width="9.33203125" style="27" customWidth="1"/>
    <col min="7681" max="7683" width="19.109375" style="27" customWidth="1"/>
    <col min="7684" max="7684" width="19.44140625" style="27" customWidth="1"/>
    <col min="7685" max="7932" width="9.109375" style="27"/>
    <col min="7933" max="7933" width="38.88671875" style="27" customWidth="1"/>
    <col min="7934" max="7934" width="18.33203125" style="27" customWidth="1"/>
    <col min="7935" max="7935" width="12.5546875" style="27" customWidth="1"/>
    <col min="7936" max="7936" width="9.33203125" style="27" customWidth="1"/>
    <col min="7937" max="7939" width="19.109375" style="27" customWidth="1"/>
    <col min="7940" max="7940" width="19.44140625" style="27" customWidth="1"/>
    <col min="7941" max="8188" width="9.109375" style="27"/>
    <col min="8189" max="8189" width="38.88671875" style="27" customWidth="1"/>
    <col min="8190" max="8190" width="18.33203125" style="27" customWidth="1"/>
    <col min="8191" max="8191" width="12.5546875" style="27" customWidth="1"/>
    <col min="8192" max="8192" width="9.33203125" style="27" customWidth="1"/>
    <col min="8193" max="8195" width="19.109375" style="27" customWidth="1"/>
    <col min="8196" max="8196" width="19.44140625" style="27" customWidth="1"/>
    <col min="8197" max="8444" width="9.109375" style="27"/>
    <col min="8445" max="8445" width="38.88671875" style="27" customWidth="1"/>
    <col min="8446" max="8446" width="18.33203125" style="27" customWidth="1"/>
    <col min="8447" max="8447" width="12.5546875" style="27" customWidth="1"/>
    <col min="8448" max="8448" width="9.33203125" style="27" customWidth="1"/>
    <col min="8449" max="8451" width="19.109375" style="27" customWidth="1"/>
    <col min="8452" max="8452" width="19.44140625" style="27" customWidth="1"/>
    <col min="8453" max="8700" width="9.109375" style="27"/>
    <col min="8701" max="8701" width="38.88671875" style="27" customWidth="1"/>
    <col min="8702" max="8702" width="18.33203125" style="27" customWidth="1"/>
    <col min="8703" max="8703" width="12.5546875" style="27" customWidth="1"/>
    <col min="8704" max="8704" width="9.33203125" style="27" customWidth="1"/>
    <col min="8705" max="8707" width="19.109375" style="27" customWidth="1"/>
    <col min="8708" max="8708" width="19.44140625" style="27" customWidth="1"/>
    <col min="8709" max="8956" width="9.109375" style="27"/>
    <col min="8957" max="8957" width="38.88671875" style="27" customWidth="1"/>
    <col min="8958" max="8958" width="18.33203125" style="27" customWidth="1"/>
    <col min="8959" max="8959" width="12.5546875" style="27" customWidth="1"/>
    <col min="8960" max="8960" width="9.33203125" style="27" customWidth="1"/>
    <col min="8961" max="8963" width="19.109375" style="27" customWidth="1"/>
    <col min="8964" max="8964" width="19.44140625" style="27" customWidth="1"/>
    <col min="8965" max="9212" width="9.109375" style="27"/>
    <col min="9213" max="9213" width="38.88671875" style="27" customWidth="1"/>
    <col min="9214" max="9214" width="18.33203125" style="27" customWidth="1"/>
    <col min="9215" max="9215" width="12.5546875" style="27" customWidth="1"/>
    <col min="9216" max="9216" width="9.33203125" style="27" customWidth="1"/>
    <col min="9217" max="9219" width="19.109375" style="27" customWidth="1"/>
    <col min="9220" max="9220" width="19.44140625" style="27" customWidth="1"/>
    <col min="9221" max="9468" width="9.109375" style="27"/>
    <col min="9469" max="9469" width="38.88671875" style="27" customWidth="1"/>
    <col min="9470" max="9470" width="18.33203125" style="27" customWidth="1"/>
    <col min="9471" max="9471" width="12.5546875" style="27" customWidth="1"/>
    <col min="9472" max="9472" width="9.33203125" style="27" customWidth="1"/>
    <col min="9473" max="9475" width="19.109375" style="27" customWidth="1"/>
    <col min="9476" max="9476" width="19.44140625" style="27" customWidth="1"/>
    <col min="9477" max="9724" width="9.109375" style="27"/>
    <col min="9725" max="9725" width="38.88671875" style="27" customWidth="1"/>
    <col min="9726" max="9726" width="18.33203125" style="27" customWidth="1"/>
    <col min="9727" max="9727" width="12.5546875" style="27" customWidth="1"/>
    <col min="9728" max="9728" width="9.33203125" style="27" customWidth="1"/>
    <col min="9729" max="9731" width="19.109375" style="27" customWidth="1"/>
    <col min="9732" max="9732" width="19.44140625" style="27" customWidth="1"/>
    <col min="9733" max="9980" width="9.109375" style="27"/>
    <col min="9981" max="9981" width="38.88671875" style="27" customWidth="1"/>
    <col min="9982" max="9982" width="18.33203125" style="27" customWidth="1"/>
    <col min="9983" max="9983" width="12.5546875" style="27" customWidth="1"/>
    <col min="9984" max="9984" width="9.33203125" style="27" customWidth="1"/>
    <col min="9985" max="9987" width="19.109375" style="27" customWidth="1"/>
    <col min="9988" max="9988" width="19.44140625" style="27" customWidth="1"/>
    <col min="9989" max="10236" width="9.109375" style="27"/>
    <col min="10237" max="10237" width="38.88671875" style="27" customWidth="1"/>
    <col min="10238" max="10238" width="18.33203125" style="27" customWidth="1"/>
    <col min="10239" max="10239" width="12.5546875" style="27" customWidth="1"/>
    <col min="10240" max="10240" width="9.33203125" style="27" customWidth="1"/>
    <col min="10241" max="10243" width="19.109375" style="27" customWidth="1"/>
    <col min="10244" max="10244" width="19.44140625" style="27" customWidth="1"/>
    <col min="10245" max="10492" width="9.109375" style="27"/>
    <col min="10493" max="10493" width="38.88671875" style="27" customWidth="1"/>
    <col min="10494" max="10494" width="18.33203125" style="27" customWidth="1"/>
    <col min="10495" max="10495" width="12.5546875" style="27" customWidth="1"/>
    <col min="10496" max="10496" width="9.33203125" style="27" customWidth="1"/>
    <col min="10497" max="10499" width="19.109375" style="27" customWidth="1"/>
    <col min="10500" max="10500" width="19.44140625" style="27" customWidth="1"/>
    <col min="10501" max="10748" width="9.109375" style="27"/>
    <col min="10749" max="10749" width="38.88671875" style="27" customWidth="1"/>
    <col min="10750" max="10750" width="18.33203125" style="27" customWidth="1"/>
    <col min="10751" max="10751" width="12.5546875" style="27" customWidth="1"/>
    <col min="10752" max="10752" width="9.33203125" style="27" customWidth="1"/>
    <col min="10753" max="10755" width="19.109375" style="27" customWidth="1"/>
    <col min="10756" max="10756" width="19.44140625" style="27" customWidth="1"/>
    <col min="10757" max="11004" width="9.109375" style="27"/>
    <col min="11005" max="11005" width="38.88671875" style="27" customWidth="1"/>
    <col min="11006" max="11006" width="18.33203125" style="27" customWidth="1"/>
    <col min="11007" max="11007" width="12.5546875" style="27" customWidth="1"/>
    <col min="11008" max="11008" width="9.33203125" style="27" customWidth="1"/>
    <col min="11009" max="11011" width="19.109375" style="27" customWidth="1"/>
    <col min="11012" max="11012" width="19.44140625" style="27" customWidth="1"/>
    <col min="11013" max="11260" width="9.109375" style="27"/>
    <col min="11261" max="11261" width="38.88671875" style="27" customWidth="1"/>
    <col min="11262" max="11262" width="18.33203125" style="27" customWidth="1"/>
    <col min="11263" max="11263" width="12.5546875" style="27" customWidth="1"/>
    <col min="11264" max="11264" width="9.33203125" style="27" customWidth="1"/>
    <col min="11265" max="11267" width="19.109375" style="27" customWidth="1"/>
    <col min="11268" max="11268" width="19.44140625" style="27" customWidth="1"/>
    <col min="11269" max="11516" width="9.109375" style="27"/>
    <col min="11517" max="11517" width="38.88671875" style="27" customWidth="1"/>
    <col min="11518" max="11518" width="18.33203125" style="27" customWidth="1"/>
    <col min="11519" max="11519" width="12.5546875" style="27" customWidth="1"/>
    <col min="11520" max="11520" width="9.33203125" style="27" customWidth="1"/>
    <col min="11521" max="11523" width="19.109375" style="27" customWidth="1"/>
    <col min="11524" max="11524" width="19.44140625" style="27" customWidth="1"/>
    <col min="11525" max="11772" width="9.109375" style="27"/>
    <col min="11773" max="11773" width="38.88671875" style="27" customWidth="1"/>
    <col min="11774" max="11774" width="18.33203125" style="27" customWidth="1"/>
    <col min="11775" max="11775" width="12.5546875" style="27" customWidth="1"/>
    <col min="11776" max="11776" width="9.33203125" style="27" customWidth="1"/>
    <col min="11777" max="11779" width="19.109375" style="27" customWidth="1"/>
    <col min="11780" max="11780" width="19.44140625" style="27" customWidth="1"/>
    <col min="11781" max="12028" width="9.109375" style="27"/>
    <col min="12029" max="12029" width="38.88671875" style="27" customWidth="1"/>
    <col min="12030" max="12030" width="18.33203125" style="27" customWidth="1"/>
    <col min="12031" max="12031" width="12.5546875" style="27" customWidth="1"/>
    <col min="12032" max="12032" width="9.33203125" style="27" customWidth="1"/>
    <col min="12033" max="12035" width="19.109375" style="27" customWidth="1"/>
    <col min="12036" max="12036" width="19.44140625" style="27" customWidth="1"/>
    <col min="12037" max="12284" width="9.109375" style="27"/>
    <col min="12285" max="12285" width="38.88671875" style="27" customWidth="1"/>
    <col min="12286" max="12286" width="18.33203125" style="27" customWidth="1"/>
    <col min="12287" max="12287" width="12.5546875" style="27" customWidth="1"/>
    <col min="12288" max="12288" width="9.33203125" style="27" customWidth="1"/>
    <col min="12289" max="12291" width="19.109375" style="27" customWidth="1"/>
    <col min="12292" max="12292" width="19.44140625" style="27" customWidth="1"/>
    <col min="12293" max="12540" width="9.109375" style="27"/>
    <col min="12541" max="12541" width="38.88671875" style="27" customWidth="1"/>
    <col min="12542" max="12542" width="18.33203125" style="27" customWidth="1"/>
    <col min="12543" max="12543" width="12.5546875" style="27" customWidth="1"/>
    <col min="12544" max="12544" width="9.33203125" style="27" customWidth="1"/>
    <col min="12545" max="12547" width="19.109375" style="27" customWidth="1"/>
    <col min="12548" max="12548" width="19.44140625" style="27" customWidth="1"/>
    <col min="12549" max="12796" width="9.109375" style="27"/>
    <col min="12797" max="12797" width="38.88671875" style="27" customWidth="1"/>
    <col min="12798" max="12798" width="18.33203125" style="27" customWidth="1"/>
    <col min="12799" max="12799" width="12.5546875" style="27" customWidth="1"/>
    <col min="12800" max="12800" width="9.33203125" style="27" customWidth="1"/>
    <col min="12801" max="12803" width="19.109375" style="27" customWidth="1"/>
    <col min="12804" max="12804" width="19.44140625" style="27" customWidth="1"/>
    <col min="12805" max="13052" width="9.109375" style="27"/>
    <col min="13053" max="13053" width="38.88671875" style="27" customWidth="1"/>
    <col min="13054" max="13054" width="18.33203125" style="27" customWidth="1"/>
    <col min="13055" max="13055" width="12.5546875" style="27" customWidth="1"/>
    <col min="13056" max="13056" width="9.33203125" style="27" customWidth="1"/>
    <col min="13057" max="13059" width="19.109375" style="27" customWidth="1"/>
    <col min="13060" max="13060" width="19.44140625" style="27" customWidth="1"/>
    <col min="13061" max="13308" width="9.109375" style="27"/>
    <col min="13309" max="13309" width="38.88671875" style="27" customWidth="1"/>
    <col min="13310" max="13310" width="18.33203125" style="27" customWidth="1"/>
    <col min="13311" max="13311" width="12.5546875" style="27" customWidth="1"/>
    <col min="13312" max="13312" width="9.33203125" style="27" customWidth="1"/>
    <col min="13313" max="13315" width="19.109375" style="27" customWidth="1"/>
    <col min="13316" max="13316" width="19.44140625" style="27" customWidth="1"/>
    <col min="13317" max="13564" width="9.109375" style="27"/>
    <col min="13565" max="13565" width="38.88671875" style="27" customWidth="1"/>
    <col min="13566" max="13566" width="18.33203125" style="27" customWidth="1"/>
    <col min="13567" max="13567" width="12.5546875" style="27" customWidth="1"/>
    <col min="13568" max="13568" width="9.33203125" style="27" customWidth="1"/>
    <col min="13569" max="13571" width="19.109375" style="27" customWidth="1"/>
    <col min="13572" max="13572" width="19.44140625" style="27" customWidth="1"/>
    <col min="13573" max="13820" width="9.109375" style="27"/>
    <col min="13821" max="13821" width="38.88671875" style="27" customWidth="1"/>
    <col min="13822" max="13822" width="18.33203125" style="27" customWidth="1"/>
    <col min="13823" max="13823" width="12.5546875" style="27" customWidth="1"/>
    <col min="13824" max="13824" width="9.33203125" style="27" customWidth="1"/>
    <col min="13825" max="13827" width="19.109375" style="27" customWidth="1"/>
    <col min="13828" max="13828" width="19.44140625" style="27" customWidth="1"/>
    <col min="13829" max="14076" width="9.109375" style="27"/>
    <col min="14077" max="14077" width="38.88671875" style="27" customWidth="1"/>
    <col min="14078" max="14078" width="18.33203125" style="27" customWidth="1"/>
    <col min="14079" max="14079" width="12.5546875" style="27" customWidth="1"/>
    <col min="14080" max="14080" width="9.33203125" style="27" customWidth="1"/>
    <col min="14081" max="14083" width="19.109375" style="27" customWidth="1"/>
    <col min="14084" max="14084" width="19.44140625" style="27" customWidth="1"/>
    <col min="14085" max="14332" width="9.109375" style="27"/>
    <col min="14333" max="14333" width="38.88671875" style="27" customWidth="1"/>
    <col min="14334" max="14334" width="18.33203125" style="27" customWidth="1"/>
    <col min="14335" max="14335" width="12.5546875" style="27" customWidth="1"/>
    <col min="14336" max="14336" width="9.33203125" style="27" customWidth="1"/>
    <col min="14337" max="14339" width="19.109375" style="27" customWidth="1"/>
    <col min="14340" max="14340" width="19.44140625" style="27" customWidth="1"/>
    <col min="14341" max="14588" width="9.109375" style="27"/>
    <col min="14589" max="14589" width="38.88671875" style="27" customWidth="1"/>
    <col min="14590" max="14590" width="18.33203125" style="27" customWidth="1"/>
    <col min="14591" max="14591" width="12.5546875" style="27" customWidth="1"/>
    <col min="14592" max="14592" width="9.33203125" style="27" customWidth="1"/>
    <col min="14593" max="14595" width="19.109375" style="27" customWidth="1"/>
    <col min="14596" max="14596" width="19.44140625" style="27" customWidth="1"/>
    <col min="14597" max="14844" width="9.109375" style="27"/>
    <col min="14845" max="14845" width="38.88671875" style="27" customWidth="1"/>
    <col min="14846" max="14846" width="18.33203125" style="27" customWidth="1"/>
    <col min="14847" max="14847" width="12.5546875" style="27" customWidth="1"/>
    <col min="14848" max="14848" width="9.33203125" style="27" customWidth="1"/>
    <col min="14849" max="14851" width="19.109375" style="27" customWidth="1"/>
    <col min="14852" max="14852" width="19.44140625" style="27" customWidth="1"/>
    <col min="14853" max="15100" width="9.109375" style="27"/>
    <col min="15101" max="15101" width="38.88671875" style="27" customWidth="1"/>
    <col min="15102" max="15102" width="18.33203125" style="27" customWidth="1"/>
    <col min="15103" max="15103" width="12.5546875" style="27" customWidth="1"/>
    <col min="15104" max="15104" width="9.33203125" style="27" customWidth="1"/>
    <col min="15105" max="15107" width="19.109375" style="27" customWidth="1"/>
    <col min="15108" max="15108" width="19.44140625" style="27" customWidth="1"/>
    <col min="15109" max="15356" width="9.109375" style="27"/>
    <col min="15357" max="15357" width="38.88671875" style="27" customWidth="1"/>
    <col min="15358" max="15358" width="18.33203125" style="27" customWidth="1"/>
    <col min="15359" max="15359" width="12.5546875" style="27" customWidth="1"/>
    <col min="15360" max="15360" width="9.33203125" style="27" customWidth="1"/>
    <col min="15361" max="15363" width="19.109375" style="27" customWidth="1"/>
    <col min="15364" max="15364" width="19.44140625" style="27" customWidth="1"/>
    <col min="15365" max="15612" width="9.109375" style="27"/>
    <col min="15613" max="15613" width="38.88671875" style="27" customWidth="1"/>
    <col min="15614" max="15614" width="18.33203125" style="27" customWidth="1"/>
    <col min="15615" max="15615" width="12.5546875" style="27" customWidth="1"/>
    <col min="15616" max="15616" width="9.33203125" style="27" customWidth="1"/>
    <col min="15617" max="15619" width="19.109375" style="27" customWidth="1"/>
    <col min="15620" max="15620" width="19.44140625" style="27" customWidth="1"/>
    <col min="15621" max="15868" width="9.109375" style="27"/>
    <col min="15869" max="15869" width="38.88671875" style="27" customWidth="1"/>
    <col min="15870" max="15870" width="18.33203125" style="27" customWidth="1"/>
    <col min="15871" max="15871" width="12.5546875" style="27" customWidth="1"/>
    <col min="15872" max="15872" width="9.33203125" style="27" customWidth="1"/>
    <col min="15873" max="15875" width="19.109375" style="27" customWidth="1"/>
    <col min="15876" max="15876" width="19.44140625" style="27" customWidth="1"/>
    <col min="15877" max="16124" width="9.109375" style="27"/>
    <col min="16125" max="16125" width="38.88671875" style="27" customWidth="1"/>
    <col min="16126" max="16126" width="18.33203125" style="27" customWidth="1"/>
    <col min="16127" max="16127" width="12.5546875" style="27" customWidth="1"/>
    <col min="16128" max="16128" width="9.33203125" style="27" customWidth="1"/>
    <col min="16129" max="16131" width="19.109375" style="27" customWidth="1"/>
    <col min="16132" max="16132" width="19.44140625" style="27" customWidth="1"/>
    <col min="16133" max="16384" width="9.109375" style="27"/>
  </cols>
  <sheetData>
    <row r="1" spans="1:8" customFormat="1" ht="13.2" x14ac:dyDescent="0.25"/>
    <row r="2" spans="1:8" customFormat="1" ht="13.2" x14ac:dyDescent="0.25"/>
    <row r="3" spans="1:8" customFormat="1" ht="13.2" x14ac:dyDescent="0.25"/>
    <row r="4" spans="1:8" customFormat="1" ht="13.2" x14ac:dyDescent="0.25"/>
    <row r="5" spans="1:8" customFormat="1" ht="18" customHeight="1" x14ac:dyDescent="0.25"/>
    <row r="6" spans="1:8" customFormat="1" ht="17.399999999999999" x14ac:dyDescent="0.25">
      <c r="A6" s="32" t="s">
        <v>185</v>
      </c>
      <c r="B6" s="30"/>
      <c r="C6" s="30"/>
      <c r="D6" s="30"/>
      <c r="E6" s="30"/>
      <c r="F6" s="30"/>
    </row>
    <row r="7" spans="1:8" customFormat="1" ht="21.75" customHeight="1" x14ac:dyDescent="0.3">
      <c r="A7" s="32" t="s">
        <v>70</v>
      </c>
      <c r="B7" s="31"/>
      <c r="C7" s="31"/>
      <c r="D7" s="31"/>
      <c r="E7" s="31"/>
      <c r="F7" s="31"/>
    </row>
    <row r="8" spans="1:8" customFormat="1" ht="15.6" x14ac:dyDescent="0.3">
      <c r="A8" s="129" t="s">
        <v>108</v>
      </c>
      <c r="F8" s="31"/>
    </row>
    <row r="9" spans="1:8" customFormat="1" ht="15.6" x14ac:dyDescent="0.3">
      <c r="A9" s="33" t="s">
        <v>123</v>
      </c>
      <c r="F9" s="31"/>
    </row>
    <row r="10" spans="1:8" customFormat="1" ht="15.6" x14ac:dyDescent="0.3">
      <c r="A10" s="33" t="s">
        <v>69</v>
      </c>
      <c r="F10" s="31"/>
    </row>
    <row r="11" spans="1:8" customFormat="1" ht="6.75" customHeight="1" x14ac:dyDescent="0.25">
      <c r="A11" s="33"/>
    </row>
    <row r="12" spans="1:8" customFormat="1" ht="3.75" customHeight="1" x14ac:dyDescent="0.25">
      <c r="A12" s="33"/>
    </row>
    <row r="13" spans="1:8" ht="45" customHeight="1" x14ac:dyDescent="0.25">
      <c r="A13" s="69" t="s">
        <v>64</v>
      </c>
      <c r="B13" s="70" t="s">
        <v>65</v>
      </c>
      <c r="C13" s="70" t="s">
        <v>66</v>
      </c>
      <c r="D13" s="70" t="s">
        <v>121</v>
      </c>
      <c r="E13" s="70" t="s">
        <v>173</v>
      </c>
      <c r="F13" s="71" t="s">
        <v>174</v>
      </c>
      <c r="H13"/>
    </row>
    <row r="14" spans="1:8" x14ac:dyDescent="0.2">
      <c r="A14" s="72" t="s">
        <v>109</v>
      </c>
      <c r="B14" s="73">
        <v>240</v>
      </c>
      <c r="C14" s="74">
        <v>5.65</v>
      </c>
      <c r="D14" s="74">
        <v>5.83</v>
      </c>
      <c r="E14" s="74">
        <v>6.77</v>
      </c>
      <c r="F14" s="75">
        <v>7.6</v>
      </c>
    </row>
    <row r="15" spans="1:8" x14ac:dyDescent="0.2">
      <c r="A15" s="97" t="s">
        <v>107</v>
      </c>
      <c r="B15" s="98"/>
      <c r="C15" s="101">
        <f>C14*11.8</f>
        <v>66.67</v>
      </c>
      <c r="D15" s="113">
        <f t="shared" ref="D15:F15" si="0">D14*11.8</f>
        <v>68.794000000000011</v>
      </c>
      <c r="E15" s="101">
        <f t="shared" si="0"/>
        <v>79.885999999999996</v>
      </c>
      <c r="F15" s="101">
        <f t="shared" si="0"/>
        <v>89.68</v>
      </c>
    </row>
    <row r="16" spans="1:8" x14ac:dyDescent="0.2">
      <c r="A16" s="102" t="s">
        <v>163</v>
      </c>
      <c r="B16" s="73">
        <v>54</v>
      </c>
      <c r="C16" s="74">
        <v>28</v>
      </c>
      <c r="D16" s="74">
        <v>28.5</v>
      </c>
      <c r="E16" s="74">
        <v>35.5</v>
      </c>
      <c r="F16" s="75">
        <v>45</v>
      </c>
    </row>
    <row r="17" spans="1:14" x14ac:dyDescent="0.2">
      <c r="A17" s="76" t="s">
        <v>54</v>
      </c>
      <c r="B17" s="73" t="s">
        <v>49</v>
      </c>
      <c r="C17" s="77">
        <v>1</v>
      </c>
      <c r="D17" s="77"/>
      <c r="E17" s="77"/>
      <c r="F17" s="78"/>
    </row>
    <row r="18" spans="1:14" x14ac:dyDescent="0.2">
      <c r="A18" s="72" t="s">
        <v>159</v>
      </c>
      <c r="B18" s="73" t="s">
        <v>49</v>
      </c>
      <c r="C18" s="74">
        <v>33</v>
      </c>
      <c r="D18" s="74">
        <v>34</v>
      </c>
      <c r="E18" s="74">
        <v>40</v>
      </c>
      <c r="F18" s="75">
        <v>55</v>
      </c>
    </row>
    <row r="19" spans="1:14" x14ac:dyDescent="0.2">
      <c r="A19" s="72" t="s">
        <v>158</v>
      </c>
      <c r="B19" s="73">
        <v>45</v>
      </c>
      <c r="C19" s="74">
        <v>77</v>
      </c>
      <c r="D19" s="74">
        <v>79</v>
      </c>
      <c r="E19" s="74">
        <v>95</v>
      </c>
      <c r="F19" s="75">
        <v>99</v>
      </c>
    </row>
    <row r="20" spans="1:14" x14ac:dyDescent="0.2">
      <c r="A20" s="72" t="s">
        <v>160</v>
      </c>
      <c r="B20" s="73">
        <v>30</v>
      </c>
      <c r="C20" s="74">
        <v>300</v>
      </c>
      <c r="D20" s="74">
        <v>328</v>
      </c>
      <c r="E20" s="74">
        <v>355</v>
      </c>
      <c r="F20" s="75">
        <v>385</v>
      </c>
    </row>
    <row r="21" spans="1:14" x14ac:dyDescent="0.2">
      <c r="A21" s="97" t="s">
        <v>161</v>
      </c>
      <c r="B21" s="98" t="s">
        <v>41</v>
      </c>
      <c r="C21" s="99">
        <v>310</v>
      </c>
      <c r="D21" s="99">
        <v>355</v>
      </c>
      <c r="E21" s="99">
        <v>380</v>
      </c>
      <c r="F21" s="100">
        <v>428</v>
      </c>
    </row>
    <row r="22" spans="1:14" x14ac:dyDescent="0.2">
      <c r="A22" s="72" t="s">
        <v>150</v>
      </c>
      <c r="B22" s="73">
        <v>80</v>
      </c>
      <c r="C22" s="74">
        <v>38</v>
      </c>
      <c r="D22" s="74">
        <v>40</v>
      </c>
      <c r="E22" s="74">
        <v>42</v>
      </c>
      <c r="F22" s="75">
        <v>52</v>
      </c>
      <c r="N22" s="109"/>
    </row>
    <row r="23" spans="1:14" x14ac:dyDescent="0.2">
      <c r="A23" s="72" t="s">
        <v>110</v>
      </c>
      <c r="B23" s="73">
        <v>48</v>
      </c>
      <c r="C23" s="74">
        <v>11.7</v>
      </c>
      <c r="D23" s="74">
        <v>12.2</v>
      </c>
      <c r="E23" s="74">
        <v>12.6</v>
      </c>
      <c r="F23" s="75">
        <v>15</v>
      </c>
    </row>
    <row r="24" spans="1:14" x14ac:dyDescent="0.2">
      <c r="A24" s="72" t="s">
        <v>111</v>
      </c>
      <c r="B24" s="73">
        <v>32</v>
      </c>
      <c r="C24" s="74">
        <v>46</v>
      </c>
      <c r="D24" s="74">
        <v>49</v>
      </c>
      <c r="E24" s="74">
        <v>52</v>
      </c>
      <c r="F24" s="75">
        <v>55</v>
      </c>
    </row>
    <row r="25" spans="1:14" x14ac:dyDescent="0.2">
      <c r="A25" s="72" t="s">
        <v>112</v>
      </c>
      <c r="B25" s="73">
        <v>32</v>
      </c>
      <c r="C25" s="74">
        <v>46</v>
      </c>
      <c r="D25" s="74">
        <v>49</v>
      </c>
      <c r="E25" s="74">
        <v>52</v>
      </c>
      <c r="F25" s="75">
        <v>55</v>
      </c>
    </row>
    <row r="26" spans="1:14" x14ac:dyDescent="0.2">
      <c r="A26" s="72" t="s">
        <v>113</v>
      </c>
      <c r="B26" s="73">
        <v>32</v>
      </c>
      <c r="C26" s="74">
        <v>29</v>
      </c>
      <c r="D26" s="74">
        <v>30</v>
      </c>
      <c r="E26" s="74">
        <v>35.25</v>
      </c>
      <c r="F26" s="75">
        <v>47</v>
      </c>
    </row>
    <row r="27" spans="1:14" x14ac:dyDescent="0.2">
      <c r="A27" s="72" t="s">
        <v>114</v>
      </c>
      <c r="B27" s="73">
        <v>32</v>
      </c>
      <c r="C27" s="74">
        <v>28.7</v>
      </c>
      <c r="D27" s="74">
        <v>29.6</v>
      </c>
      <c r="E27" s="74">
        <v>34.85</v>
      </c>
      <c r="F27" s="75">
        <v>46.5</v>
      </c>
    </row>
    <row r="28" spans="1:14" s="28" customFormat="1" x14ac:dyDescent="0.2">
      <c r="A28" s="72" t="s">
        <v>115</v>
      </c>
      <c r="B28" s="73" t="s">
        <v>49</v>
      </c>
      <c r="C28" s="74">
        <v>74</v>
      </c>
      <c r="D28" s="74">
        <v>76</v>
      </c>
      <c r="E28" s="74">
        <v>80</v>
      </c>
      <c r="F28" s="75">
        <v>84</v>
      </c>
    </row>
    <row r="29" spans="1:14" s="28" customFormat="1" x14ac:dyDescent="0.2">
      <c r="A29" s="72" t="s">
        <v>116</v>
      </c>
      <c r="B29" s="73" t="s">
        <v>49</v>
      </c>
      <c r="C29" s="74">
        <v>133</v>
      </c>
      <c r="D29" s="74">
        <v>135</v>
      </c>
      <c r="E29" s="74">
        <v>137</v>
      </c>
      <c r="F29" s="75">
        <v>139</v>
      </c>
    </row>
    <row r="30" spans="1:14" s="28" customFormat="1" x14ac:dyDescent="0.2">
      <c r="A30" s="72" t="s">
        <v>117</v>
      </c>
      <c r="B30" s="73" t="s">
        <v>49</v>
      </c>
      <c r="C30" s="74">
        <v>133</v>
      </c>
      <c r="D30" s="74">
        <v>135</v>
      </c>
      <c r="E30" s="74">
        <v>137</v>
      </c>
      <c r="F30" s="75">
        <v>139</v>
      </c>
    </row>
    <row r="31" spans="1:14" s="28" customFormat="1" x14ac:dyDescent="0.2">
      <c r="A31" s="72" t="s">
        <v>118</v>
      </c>
      <c r="B31" s="73">
        <v>8</v>
      </c>
      <c r="C31" s="74">
        <v>383</v>
      </c>
      <c r="D31" s="74">
        <v>401</v>
      </c>
      <c r="E31" s="74">
        <v>446</v>
      </c>
      <c r="F31" s="75">
        <v>483</v>
      </c>
    </row>
    <row r="32" spans="1:14" s="28" customFormat="1" x14ac:dyDescent="0.2">
      <c r="A32" s="72" t="s">
        <v>119</v>
      </c>
      <c r="B32" s="73">
        <v>8</v>
      </c>
      <c r="C32" s="74">
        <v>428</v>
      </c>
      <c r="D32" s="74">
        <v>446</v>
      </c>
      <c r="E32" s="74">
        <v>483</v>
      </c>
      <c r="F32" s="75">
        <v>537</v>
      </c>
    </row>
    <row r="33" spans="1:31" s="28" customFormat="1" x14ac:dyDescent="0.2">
      <c r="A33" s="72" t="s">
        <v>157</v>
      </c>
      <c r="B33" s="98" t="s">
        <v>41</v>
      </c>
      <c r="C33" s="99">
        <v>510</v>
      </c>
      <c r="D33" s="99">
        <v>524</v>
      </c>
      <c r="E33" s="99">
        <v>560</v>
      </c>
      <c r="F33" s="100">
        <v>614</v>
      </c>
    </row>
    <row r="34" spans="1:31" s="28" customFormat="1" x14ac:dyDescent="0.2">
      <c r="A34" s="97" t="s">
        <v>180</v>
      </c>
      <c r="B34" s="98"/>
      <c r="C34" s="77">
        <v>40</v>
      </c>
      <c r="D34" s="77"/>
      <c r="E34" s="77"/>
      <c r="F34" s="78"/>
    </row>
    <row r="35" spans="1:31" s="28" customFormat="1" x14ac:dyDescent="0.2">
      <c r="A35" s="72" t="s">
        <v>120</v>
      </c>
      <c r="B35" s="73">
        <v>12</v>
      </c>
      <c r="C35" s="74">
        <v>328</v>
      </c>
      <c r="D35" s="74">
        <v>347</v>
      </c>
      <c r="E35" s="74">
        <v>419</v>
      </c>
      <c r="F35" s="75">
        <v>483</v>
      </c>
    </row>
    <row r="36" spans="1:31" s="28" customFormat="1" x14ac:dyDescent="0.2">
      <c r="A36" s="76" t="s">
        <v>4</v>
      </c>
      <c r="B36" s="73" t="s">
        <v>49</v>
      </c>
      <c r="C36" s="77">
        <v>12</v>
      </c>
      <c r="D36" s="77"/>
      <c r="E36" s="77"/>
      <c r="F36" s="78"/>
    </row>
    <row r="37" spans="1:31" ht="12.75" customHeight="1" x14ac:dyDescent="0.2">
      <c r="A37" s="72" t="s">
        <v>176</v>
      </c>
      <c r="B37" s="73">
        <v>12</v>
      </c>
      <c r="C37" s="74">
        <v>310</v>
      </c>
      <c r="D37" s="74">
        <v>338</v>
      </c>
      <c r="E37" s="74">
        <v>374</v>
      </c>
      <c r="F37" s="75">
        <v>419</v>
      </c>
    </row>
    <row r="38" spans="1:31" x14ac:dyDescent="0.2">
      <c r="A38" s="76" t="s">
        <v>44</v>
      </c>
      <c r="B38" s="73" t="s">
        <v>49</v>
      </c>
      <c r="C38" s="77" t="s">
        <v>72</v>
      </c>
      <c r="D38" s="77"/>
      <c r="E38" s="77"/>
      <c r="F38" s="78"/>
    </row>
    <row r="39" spans="1:31" x14ac:dyDescent="0.2">
      <c r="A39" s="79" t="s">
        <v>43</v>
      </c>
      <c r="B39" s="80" t="s">
        <v>49</v>
      </c>
      <c r="C39" s="81" t="s">
        <v>72</v>
      </c>
      <c r="D39" s="81"/>
      <c r="E39" s="81"/>
      <c r="F39" s="82"/>
    </row>
    <row r="40" spans="1:31" customFormat="1" ht="10.5" customHeight="1" thickBot="1" x14ac:dyDescent="0.3"/>
    <row r="41" spans="1:31" customFormat="1" ht="20.399999999999999" customHeight="1" thickBot="1" x14ac:dyDescent="0.3">
      <c r="A41" s="143"/>
      <c r="B41" s="144"/>
      <c r="C41" s="144"/>
      <c r="D41" s="144"/>
      <c r="E41" s="144"/>
      <c r="F41" s="145"/>
    </row>
    <row r="42" spans="1:31" customFormat="1" ht="32.4" x14ac:dyDescent="0.55000000000000004">
      <c r="A42" s="114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 customFormat="1" ht="13.2" x14ac:dyDescent="0.25"/>
    <row r="44" spans="1:31" customFormat="1" ht="13.2" x14ac:dyDescent="0.25"/>
    <row r="45" spans="1:31" customFormat="1" ht="13.2" x14ac:dyDescent="0.25"/>
    <row r="46" spans="1:31" customFormat="1" ht="13.2" x14ac:dyDescent="0.25"/>
    <row r="47" spans="1:31" customFormat="1" ht="13.2" x14ac:dyDescent="0.25"/>
    <row r="48" spans="1:31" customFormat="1" ht="13.2" x14ac:dyDescent="0.25"/>
    <row r="49" spans="2:2" customFormat="1" ht="13.2" x14ac:dyDescent="0.25"/>
    <row r="50" spans="2:2" customFormat="1" ht="13.2" x14ac:dyDescent="0.25"/>
    <row r="53" spans="2:2" x14ac:dyDescent="0.2">
      <c r="B53" s="27"/>
    </row>
  </sheetData>
  <mergeCells count="1">
    <mergeCell ref="A41:F41"/>
  </mergeCells>
  <pageMargins left="0.19685039370078741" right="0.19685039370078741" top="0.19685039370078741" bottom="0.19685039370078741" header="0.51181102362204722" footer="0.51181102362204722"/>
  <pageSetup paperSize="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E55"/>
  <sheetViews>
    <sheetView zoomScale="90" zoomScaleNormal="90" zoomScaleSheetLayoutView="145" workbookViewId="0">
      <selection activeCell="E46" sqref="E46"/>
    </sheetView>
  </sheetViews>
  <sheetFormatPr defaultColWidth="9.109375" defaultRowHeight="10.199999999999999" x14ac:dyDescent="0.2"/>
  <cols>
    <col min="1" max="1" width="55.6640625" style="28" customWidth="1"/>
    <col min="2" max="2" width="10.109375" style="29" customWidth="1"/>
    <col min="3" max="3" width="79" style="29" customWidth="1"/>
    <col min="4" max="249" width="9.109375" style="27"/>
    <col min="250" max="250" width="38.88671875" style="27" customWidth="1"/>
    <col min="251" max="251" width="18.33203125" style="27" customWidth="1"/>
    <col min="252" max="252" width="12.5546875" style="27" customWidth="1"/>
    <col min="253" max="253" width="9.33203125" style="27" customWidth="1"/>
    <col min="254" max="256" width="19.109375" style="27" customWidth="1"/>
    <col min="257" max="257" width="19.44140625" style="27" customWidth="1"/>
    <col min="258" max="505" width="9.109375" style="27"/>
    <col min="506" max="506" width="38.88671875" style="27" customWidth="1"/>
    <col min="507" max="507" width="18.33203125" style="27" customWidth="1"/>
    <col min="508" max="508" width="12.5546875" style="27" customWidth="1"/>
    <col min="509" max="509" width="9.33203125" style="27" customWidth="1"/>
    <col min="510" max="512" width="19.109375" style="27" customWidth="1"/>
    <col min="513" max="513" width="19.44140625" style="27" customWidth="1"/>
    <col min="514" max="761" width="9.109375" style="27"/>
    <col min="762" max="762" width="38.88671875" style="27" customWidth="1"/>
    <col min="763" max="763" width="18.33203125" style="27" customWidth="1"/>
    <col min="764" max="764" width="12.5546875" style="27" customWidth="1"/>
    <col min="765" max="765" width="9.33203125" style="27" customWidth="1"/>
    <col min="766" max="768" width="19.109375" style="27" customWidth="1"/>
    <col min="769" max="769" width="19.44140625" style="27" customWidth="1"/>
    <col min="770" max="1017" width="9.109375" style="27"/>
    <col min="1018" max="1018" width="38.88671875" style="27" customWidth="1"/>
    <col min="1019" max="1019" width="18.33203125" style="27" customWidth="1"/>
    <col min="1020" max="1020" width="12.5546875" style="27" customWidth="1"/>
    <col min="1021" max="1021" width="9.33203125" style="27" customWidth="1"/>
    <col min="1022" max="1024" width="19.109375" style="27" customWidth="1"/>
    <col min="1025" max="1025" width="19.44140625" style="27" customWidth="1"/>
    <col min="1026" max="1273" width="9.109375" style="27"/>
    <col min="1274" max="1274" width="38.88671875" style="27" customWidth="1"/>
    <col min="1275" max="1275" width="18.33203125" style="27" customWidth="1"/>
    <col min="1276" max="1276" width="12.5546875" style="27" customWidth="1"/>
    <col min="1277" max="1277" width="9.33203125" style="27" customWidth="1"/>
    <col min="1278" max="1280" width="19.109375" style="27" customWidth="1"/>
    <col min="1281" max="1281" width="19.44140625" style="27" customWidth="1"/>
    <col min="1282" max="1529" width="9.109375" style="27"/>
    <col min="1530" max="1530" width="38.88671875" style="27" customWidth="1"/>
    <col min="1531" max="1531" width="18.33203125" style="27" customWidth="1"/>
    <col min="1532" max="1532" width="12.5546875" style="27" customWidth="1"/>
    <col min="1533" max="1533" width="9.33203125" style="27" customWidth="1"/>
    <col min="1534" max="1536" width="19.109375" style="27" customWidth="1"/>
    <col min="1537" max="1537" width="19.44140625" style="27" customWidth="1"/>
    <col min="1538" max="1785" width="9.109375" style="27"/>
    <col min="1786" max="1786" width="38.88671875" style="27" customWidth="1"/>
    <col min="1787" max="1787" width="18.33203125" style="27" customWidth="1"/>
    <col min="1788" max="1788" width="12.5546875" style="27" customWidth="1"/>
    <col min="1789" max="1789" width="9.33203125" style="27" customWidth="1"/>
    <col min="1790" max="1792" width="19.109375" style="27" customWidth="1"/>
    <col min="1793" max="1793" width="19.44140625" style="27" customWidth="1"/>
    <col min="1794" max="2041" width="9.109375" style="27"/>
    <col min="2042" max="2042" width="38.88671875" style="27" customWidth="1"/>
    <col min="2043" max="2043" width="18.33203125" style="27" customWidth="1"/>
    <col min="2044" max="2044" width="12.5546875" style="27" customWidth="1"/>
    <col min="2045" max="2045" width="9.33203125" style="27" customWidth="1"/>
    <col min="2046" max="2048" width="19.109375" style="27" customWidth="1"/>
    <col min="2049" max="2049" width="19.44140625" style="27" customWidth="1"/>
    <col min="2050" max="2297" width="9.109375" style="27"/>
    <col min="2298" max="2298" width="38.88671875" style="27" customWidth="1"/>
    <col min="2299" max="2299" width="18.33203125" style="27" customWidth="1"/>
    <col min="2300" max="2300" width="12.5546875" style="27" customWidth="1"/>
    <col min="2301" max="2301" width="9.33203125" style="27" customWidth="1"/>
    <col min="2302" max="2304" width="19.109375" style="27" customWidth="1"/>
    <col min="2305" max="2305" width="19.44140625" style="27" customWidth="1"/>
    <col min="2306" max="2553" width="9.109375" style="27"/>
    <col min="2554" max="2554" width="38.88671875" style="27" customWidth="1"/>
    <col min="2555" max="2555" width="18.33203125" style="27" customWidth="1"/>
    <col min="2556" max="2556" width="12.5546875" style="27" customWidth="1"/>
    <col min="2557" max="2557" width="9.33203125" style="27" customWidth="1"/>
    <col min="2558" max="2560" width="19.109375" style="27" customWidth="1"/>
    <col min="2561" max="2561" width="19.44140625" style="27" customWidth="1"/>
    <col min="2562" max="2809" width="9.109375" style="27"/>
    <col min="2810" max="2810" width="38.88671875" style="27" customWidth="1"/>
    <col min="2811" max="2811" width="18.33203125" style="27" customWidth="1"/>
    <col min="2812" max="2812" width="12.5546875" style="27" customWidth="1"/>
    <col min="2813" max="2813" width="9.33203125" style="27" customWidth="1"/>
    <col min="2814" max="2816" width="19.109375" style="27" customWidth="1"/>
    <col min="2817" max="2817" width="19.44140625" style="27" customWidth="1"/>
    <col min="2818" max="3065" width="9.109375" style="27"/>
    <col min="3066" max="3066" width="38.88671875" style="27" customWidth="1"/>
    <col min="3067" max="3067" width="18.33203125" style="27" customWidth="1"/>
    <col min="3068" max="3068" width="12.5546875" style="27" customWidth="1"/>
    <col min="3069" max="3069" width="9.33203125" style="27" customWidth="1"/>
    <col min="3070" max="3072" width="19.109375" style="27" customWidth="1"/>
    <col min="3073" max="3073" width="19.44140625" style="27" customWidth="1"/>
    <col min="3074" max="3321" width="9.109375" style="27"/>
    <col min="3322" max="3322" width="38.88671875" style="27" customWidth="1"/>
    <col min="3323" max="3323" width="18.33203125" style="27" customWidth="1"/>
    <col min="3324" max="3324" width="12.5546875" style="27" customWidth="1"/>
    <col min="3325" max="3325" width="9.33203125" style="27" customWidth="1"/>
    <col min="3326" max="3328" width="19.109375" style="27" customWidth="1"/>
    <col min="3329" max="3329" width="19.44140625" style="27" customWidth="1"/>
    <col min="3330" max="3577" width="9.109375" style="27"/>
    <col min="3578" max="3578" width="38.88671875" style="27" customWidth="1"/>
    <col min="3579" max="3579" width="18.33203125" style="27" customWidth="1"/>
    <col min="3580" max="3580" width="12.5546875" style="27" customWidth="1"/>
    <col min="3581" max="3581" width="9.33203125" style="27" customWidth="1"/>
    <col min="3582" max="3584" width="19.109375" style="27" customWidth="1"/>
    <col min="3585" max="3585" width="19.44140625" style="27" customWidth="1"/>
    <col min="3586" max="3833" width="9.109375" style="27"/>
    <col min="3834" max="3834" width="38.88671875" style="27" customWidth="1"/>
    <col min="3835" max="3835" width="18.33203125" style="27" customWidth="1"/>
    <col min="3836" max="3836" width="12.5546875" style="27" customWidth="1"/>
    <col min="3837" max="3837" width="9.33203125" style="27" customWidth="1"/>
    <col min="3838" max="3840" width="19.109375" style="27" customWidth="1"/>
    <col min="3841" max="3841" width="19.44140625" style="27" customWidth="1"/>
    <col min="3842" max="4089" width="9.109375" style="27"/>
    <col min="4090" max="4090" width="38.88671875" style="27" customWidth="1"/>
    <col min="4091" max="4091" width="18.33203125" style="27" customWidth="1"/>
    <col min="4092" max="4092" width="12.5546875" style="27" customWidth="1"/>
    <col min="4093" max="4093" width="9.33203125" style="27" customWidth="1"/>
    <col min="4094" max="4096" width="19.109375" style="27" customWidth="1"/>
    <col min="4097" max="4097" width="19.44140625" style="27" customWidth="1"/>
    <col min="4098" max="4345" width="9.109375" style="27"/>
    <col min="4346" max="4346" width="38.88671875" style="27" customWidth="1"/>
    <col min="4347" max="4347" width="18.33203125" style="27" customWidth="1"/>
    <col min="4348" max="4348" width="12.5546875" style="27" customWidth="1"/>
    <col min="4349" max="4349" width="9.33203125" style="27" customWidth="1"/>
    <col min="4350" max="4352" width="19.109375" style="27" customWidth="1"/>
    <col min="4353" max="4353" width="19.44140625" style="27" customWidth="1"/>
    <col min="4354" max="4601" width="9.109375" style="27"/>
    <col min="4602" max="4602" width="38.88671875" style="27" customWidth="1"/>
    <col min="4603" max="4603" width="18.33203125" style="27" customWidth="1"/>
    <col min="4604" max="4604" width="12.5546875" style="27" customWidth="1"/>
    <col min="4605" max="4605" width="9.33203125" style="27" customWidth="1"/>
    <col min="4606" max="4608" width="19.109375" style="27" customWidth="1"/>
    <col min="4609" max="4609" width="19.44140625" style="27" customWidth="1"/>
    <col min="4610" max="4857" width="9.109375" style="27"/>
    <col min="4858" max="4858" width="38.88671875" style="27" customWidth="1"/>
    <col min="4859" max="4859" width="18.33203125" style="27" customWidth="1"/>
    <col min="4860" max="4860" width="12.5546875" style="27" customWidth="1"/>
    <col min="4861" max="4861" width="9.33203125" style="27" customWidth="1"/>
    <col min="4862" max="4864" width="19.109375" style="27" customWidth="1"/>
    <col min="4865" max="4865" width="19.44140625" style="27" customWidth="1"/>
    <col min="4866" max="5113" width="9.109375" style="27"/>
    <col min="5114" max="5114" width="38.88671875" style="27" customWidth="1"/>
    <col min="5115" max="5115" width="18.33203125" style="27" customWidth="1"/>
    <col min="5116" max="5116" width="12.5546875" style="27" customWidth="1"/>
    <col min="5117" max="5117" width="9.33203125" style="27" customWidth="1"/>
    <col min="5118" max="5120" width="19.109375" style="27" customWidth="1"/>
    <col min="5121" max="5121" width="19.44140625" style="27" customWidth="1"/>
    <col min="5122" max="5369" width="9.109375" style="27"/>
    <col min="5370" max="5370" width="38.88671875" style="27" customWidth="1"/>
    <col min="5371" max="5371" width="18.33203125" style="27" customWidth="1"/>
    <col min="5372" max="5372" width="12.5546875" style="27" customWidth="1"/>
    <col min="5373" max="5373" width="9.33203125" style="27" customWidth="1"/>
    <col min="5374" max="5376" width="19.109375" style="27" customWidth="1"/>
    <col min="5377" max="5377" width="19.44140625" style="27" customWidth="1"/>
    <col min="5378" max="5625" width="9.109375" style="27"/>
    <col min="5626" max="5626" width="38.88671875" style="27" customWidth="1"/>
    <col min="5627" max="5627" width="18.33203125" style="27" customWidth="1"/>
    <col min="5628" max="5628" width="12.5546875" style="27" customWidth="1"/>
    <col min="5629" max="5629" width="9.33203125" style="27" customWidth="1"/>
    <col min="5630" max="5632" width="19.109375" style="27" customWidth="1"/>
    <col min="5633" max="5633" width="19.44140625" style="27" customWidth="1"/>
    <col min="5634" max="5881" width="9.109375" style="27"/>
    <col min="5882" max="5882" width="38.88671875" style="27" customWidth="1"/>
    <col min="5883" max="5883" width="18.33203125" style="27" customWidth="1"/>
    <col min="5884" max="5884" width="12.5546875" style="27" customWidth="1"/>
    <col min="5885" max="5885" width="9.33203125" style="27" customWidth="1"/>
    <col min="5886" max="5888" width="19.109375" style="27" customWidth="1"/>
    <col min="5889" max="5889" width="19.44140625" style="27" customWidth="1"/>
    <col min="5890" max="6137" width="9.109375" style="27"/>
    <col min="6138" max="6138" width="38.88671875" style="27" customWidth="1"/>
    <col min="6139" max="6139" width="18.33203125" style="27" customWidth="1"/>
    <col min="6140" max="6140" width="12.5546875" style="27" customWidth="1"/>
    <col min="6141" max="6141" width="9.33203125" style="27" customWidth="1"/>
    <col min="6142" max="6144" width="19.109375" style="27" customWidth="1"/>
    <col min="6145" max="6145" width="19.44140625" style="27" customWidth="1"/>
    <col min="6146" max="6393" width="9.109375" style="27"/>
    <col min="6394" max="6394" width="38.88671875" style="27" customWidth="1"/>
    <col min="6395" max="6395" width="18.33203125" style="27" customWidth="1"/>
    <col min="6396" max="6396" width="12.5546875" style="27" customWidth="1"/>
    <col min="6397" max="6397" width="9.33203125" style="27" customWidth="1"/>
    <col min="6398" max="6400" width="19.109375" style="27" customWidth="1"/>
    <col min="6401" max="6401" width="19.44140625" style="27" customWidth="1"/>
    <col min="6402" max="6649" width="9.109375" style="27"/>
    <col min="6650" max="6650" width="38.88671875" style="27" customWidth="1"/>
    <col min="6651" max="6651" width="18.33203125" style="27" customWidth="1"/>
    <col min="6652" max="6652" width="12.5546875" style="27" customWidth="1"/>
    <col min="6653" max="6653" width="9.33203125" style="27" customWidth="1"/>
    <col min="6654" max="6656" width="19.109375" style="27" customWidth="1"/>
    <col min="6657" max="6657" width="19.44140625" style="27" customWidth="1"/>
    <col min="6658" max="6905" width="9.109375" style="27"/>
    <col min="6906" max="6906" width="38.88671875" style="27" customWidth="1"/>
    <col min="6907" max="6907" width="18.33203125" style="27" customWidth="1"/>
    <col min="6908" max="6908" width="12.5546875" style="27" customWidth="1"/>
    <col min="6909" max="6909" width="9.33203125" style="27" customWidth="1"/>
    <col min="6910" max="6912" width="19.109375" style="27" customWidth="1"/>
    <col min="6913" max="6913" width="19.44140625" style="27" customWidth="1"/>
    <col min="6914" max="7161" width="9.109375" style="27"/>
    <col min="7162" max="7162" width="38.88671875" style="27" customWidth="1"/>
    <col min="7163" max="7163" width="18.33203125" style="27" customWidth="1"/>
    <col min="7164" max="7164" width="12.5546875" style="27" customWidth="1"/>
    <col min="7165" max="7165" width="9.33203125" style="27" customWidth="1"/>
    <col min="7166" max="7168" width="19.109375" style="27" customWidth="1"/>
    <col min="7169" max="7169" width="19.44140625" style="27" customWidth="1"/>
    <col min="7170" max="7417" width="9.109375" style="27"/>
    <col min="7418" max="7418" width="38.88671875" style="27" customWidth="1"/>
    <col min="7419" max="7419" width="18.33203125" style="27" customWidth="1"/>
    <col min="7420" max="7420" width="12.5546875" style="27" customWidth="1"/>
    <col min="7421" max="7421" width="9.33203125" style="27" customWidth="1"/>
    <col min="7422" max="7424" width="19.109375" style="27" customWidth="1"/>
    <col min="7425" max="7425" width="19.44140625" style="27" customWidth="1"/>
    <col min="7426" max="7673" width="9.109375" style="27"/>
    <col min="7674" max="7674" width="38.88671875" style="27" customWidth="1"/>
    <col min="7675" max="7675" width="18.33203125" style="27" customWidth="1"/>
    <col min="7676" max="7676" width="12.5546875" style="27" customWidth="1"/>
    <col min="7677" max="7677" width="9.33203125" style="27" customWidth="1"/>
    <col min="7678" max="7680" width="19.109375" style="27" customWidth="1"/>
    <col min="7681" max="7681" width="19.44140625" style="27" customWidth="1"/>
    <col min="7682" max="7929" width="9.109375" style="27"/>
    <col min="7930" max="7930" width="38.88671875" style="27" customWidth="1"/>
    <col min="7931" max="7931" width="18.33203125" style="27" customWidth="1"/>
    <col min="7932" max="7932" width="12.5546875" style="27" customWidth="1"/>
    <col min="7933" max="7933" width="9.33203125" style="27" customWidth="1"/>
    <col min="7934" max="7936" width="19.109375" style="27" customWidth="1"/>
    <col min="7937" max="7937" width="19.44140625" style="27" customWidth="1"/>
    <col min="7938" max="8185" width="9.109375" style="27"/>
    <col min="8186" max="8186" width="38.88671875" style="27" customWidth="1"/>
    <col min="8187" max="8187" width="18.33203125" style="27" customWidth="1"/>
    <col min="8188" max="8188" width="12.5546875" style="27" customWidth="1"/>
    <col min="8189" max="8189" width="9.33203125" style="27" customWidth="1"/>
    <col min="8190" max="8192" width="19.109375" style="27" customWidth="1"/>
    <col min="8193" max="8193" width="19.44140625" style="27" customWidth="1"/>
    <col min="8194" max="8441" width="9.109375" style="27"/>
    <col min="8442" max="8442" width="38.88671875" style="27" customWidth="1"/>
    <col min="8443" max="8443" width="18.33203125" style="27" customWidth="1"/>
    <col min="8444" max="8444" width="12.5546875" style="27" customWidth="1"/>
    <col min="8445" max="8445" width="9.33203125" style="27" customWidth="1"/>
    <col min="8446" max="8448" width="19.109375" style="27" customWidth="1"/>
    <col min="8449" max="8449" width="19.44140625" style="27" customWidth="1"/>
    <col min="8450" max="8697" width="9.109375" style="27"/>
    <col min="8698" max="8698" width="38.88671875" style="27" customWidth="1"/>
    <col min="8699" max="8699" width="18.33203125" style="27" customWidth="1"/>
    <col min="8700" max="8700" width="12.5546875" style="27" customWidth="1"/>
    <col min="8701" max="8701" width="9.33203125" style="27" customWidth="1"/>
    <col min="8702" max="8704" width="19.109375" style="27" customWidth="1"/>
    <col min="8705" max="8705" width="19.44140625" style="27" customWidth="1"/>
    <col min="8706" max="8953" width="9.109375" style="27"/>
    <col min="8954" max="8954" width="38.88671875" style="27" customWidth="1"/>
    <col min="8955" max="8955" width="18.33203125" style="27" customWidth="1"/>
    <col min="8956" max="8956" width="12.5546875" style="27" customWidth="1"/>
    <col min="8957" max="8957" width="9.33203125" style="27" customWidth="1"/>
    <col min="8958" max="8960" width="19.109375" style="27" customWidth="1"/>
    <col min="8961" max="8961" width="19.44140625" style="27" customWidth="1"/>
    <col min="8962" max="9209" width="9.109375" style="27"/>
    <col min="9210" max="9210" width="38.88671875" style="27" customWidth="1"/>
    <col min="9211" max="9211" width="18.33203125" style="27" customWidth="1"/>
    <col min="9212" max="9212" width="12.5546875" style="27" customWidth="1"/>
    <col min="9213" max="9213" width="9.33203125" style="27" customWidth="1"/>
    <col min="9214" max="9216" width="19.109375" style="27" customWidth="1"/>
    <col min="9217" max="9217" width="19.44140625" style="27" customWidth="1"/>
    <col min="9218" max="9465" width="9.109375" style="27"/>
    <col min="9466" max="9466" width="38.88671875" style="27" customWidth="1"/>
    <col min="9467" max="9467" width="18.33203125" style="27" customWidth="1"/>
    <col min="9468" max="9468" width="12.5546875" style="27" customWidth="1"/>
    <col min="9469" max="9469" width="9.33203125" style="27" customWidth="1"/>
    <col min="9470" max="9472" width="19.109375" style="27" customWidth="1"/>
    <col min="9473" max="9473" width="19.44140625" style="27" customWidth="1"/>
    <col min="9474" max="9721" width="9.109375" style="27"/>
    <col min="9722" max="9722" width="38.88671875" style="27" customWidth="1"/>
    <col min="9723" max="9723" width="18.33203125" style="27" customWidth="1"/>
    <col min="9724" max="9724" width="12.5546875" style="27" customWidth="1"/>
    <col min="9725" max="9725" width="9.33203125" style="27" customWidth="1"/>
    <col min="9726" max="9728" width="19.109375" style="27" customWidth="1"/>
    <col min="9729" max="9729" width="19.44140625" style="27" customWidth="1"/>
    <col min="9730" max="9977" width="9.109375" style="27"/>
    <col min="9978" max="9978" width="38.88671875" style="27" customWidth="1"/>
    <col min="9979" max="9979" width="18.33203125" style="27" customWidth="1"/>
    <col min="9980" max="9980" width="12.5546875" style="27" customWidth="1"/>
    <col min="9981" max="9981" width="9.33203125" style="27" customWidth="1"/>
    <col min="9982" max="9984" width="19.109375" style="27" customWidth="1"/>
    <col min="9985" max="9985" width="19.44140625" style="27" customWidth="1"/>
    <col min="9986" max="10233" width="9.109375" style="27"/>
    <col min="10234" max="10234" width="38.88671875" style="27" customWidth="1"/>
    <col min="10235" max="10235" width="18.33203125" style="27" customWidth="1"/>
    <col min="10236" max="10236" width="12.5546875" style="27" customWidth="1"/>
    <col min="10237" max="10237" width="9.33203125" style="27" customWidth="1"/>
    <col min="10238" max="10240" width="19.109375" style="27" customWidth="1"/>
    <col min="10241" max="10241" width="19.44140625" style="27" customWidth="1"/>
    <col min="10242" max="10489" width="9.109375" style="27"/>
    <col min="10490" max="10490" width="38.88671875" style="27" customWidth="1"/>
    <col min="10491" max="10491" width="18.33203125" style="27" customWidth="1"/>
    <col min="10492" max="10492" width="12.5546875" style="27" customWidth="1"/>
    <col min="10493" max="10493" width="9.33203125" style="27" customWidth="1"/>
    <col min="10494" max="10496" width="19.109375" style="27" customWidth="1"/>
    <col min="10497" max="10497" width="19.44140625" style="27" customWidth="1"/>
    <col min="10498" max="10745" width="9.109375" style="27"/>
    <col min="10746" max="10746" width="38.88671875" style="27" customWidth="1"/>
    <col min="10747" max="10747" width="18.33203125" style="27" customWidth="1"/>
    <col min="10748" max="10748" width="12.5546875" style="27" customWidth="1"/>
    <col min="10749" max="10749" width="9.33203125" style="27" customWidth="1"/>
    <col min="10750" max="10752" width="19.109375" style="27" customWidth="1"/>
    <col min="10753" max="10753" width="19.44140625" style="27" customWidth="1"/>
    <col min="10754" max="11001" width="9.109375" style="27"/>
    <col min="11002" max="11002" width="38.88671875" style="27" customWidth="1"/>
    <col min="11003" max="11003" width="18.33203125" style="27" customWidth="1"/>
    <col min="11004" max="11004" width="12.5546875" style="27" customWidth="1"/>
    <col min="11005" max="11005" width="9.33203125" style="27" customWidth="1"/>
    <col min="11006" max="11008" width="19.109375" style="27" customWidth="1"/>
    <col min="11009" max="11009" width="19.44140625" style="27" customWidth="1"/>
    <col min="11010" max="11257" width="9.109375" style="27"/>
    <col min="11258" max="11258" width="38.88671875" style="27" customWidth="1"/>
    <col min="11259" max="11259" width="18.33203125" style="27" customWidth="1"/>
    <col min="11260" max="11260" width="12.5546875" style="27" customWidth="1"/>
    <col min="11261" max="11261" width="9.33203125" style="27" customWidth="1"/>
    <col min="11262" max="11264" width="19.109375" style="27" customWidth="1"/>
    <col min="11265" max="11265" width="19.44140625" style="27" customWidth="1"/>
    <col min="11266" max="11513" width="9.109375" style="27"/>
    <col min="11514" max="11514" width="38.88671875" style="27" customWidth="1"/>
    <col min="11515" max="11515" width="18.33203125" style="27" customWidth="1"/>
    <col min="11516" max="11516" width="12.5546875" style="27" customWidth="1"/>
    <col min="11517" max="11517" width="9.33203125" style="27" customWidth="1"/>
    <col min="11518" max="11520" width="19.109375" style="27" customWidth="1"/>
    <col min="11521" max="11521" width="19.44140625" style="27" customWidth="1"/>
    <col min="11522" max="11769" width="9.109375" style="27"/>
    <col min="11770" max="11770" width="38.88671875" style="27" customWidth="1"/>
    <col min="11771" max="11771" width="18.33203125" style="27" customWidth="1"/>
    <col min="11772" max="11772" width="12.5546875" style="27" customWidth="1"/>
    <col min="11773" max="11773" width="9.33203125" style="27" customWidth="1"/>
    <col min="11774" max="11776" width="19.109375" style="27" customWidth="1"/>
    <col min="11777" max="11777" width="19.44140625" style="27" customWidth="1"/>
    <col min="11778" max="12025" width="9.109375" style="27"/>
    <col min="12026" max="12026" width="38.88671875" style="27" customWidth="1"/>
    <col min="12027" max="12027" width="18.33203125" style="27" customWidth="1"/>
    <col min="12028" max="12028" width="12.5546875" style="27" customWidth="1"/>
    <col min="12029" max="12029" width="9.33203125" style="27" customWidth="1"/>
    <col min="12030" max="12032" width="19.109375" style="27" customWidth="1"/>
    <col min="12033" max="12033" width="19.44140625" style="27" customWidth="1"/>
    <col min="12034" max="12281" width="9.109375" style="27"/>
    <col min="12282" max="12282" width="38.88671875" style="27" customWidth="1"/>
    <col min="12283" max="12283" width="18.33203125" style="27" customWidth="1"/>
    <col min="12284" max="12284" width="12.5546875" style="27" customWidth="1"/>
    <col min="12285" max="12285" width="9.33203125" style="27" customWidth="1"/>
    <col min="12286" max="12288" width="19.109375" style="27" customWidth="1"/>
    <col min="12289" max="12289" width="19.44140625" style="27" customWidth="1"/>
    <col min="12290" max="12537" width="9.109375" style="27"/>
    <col min="12538" max="12538" width="38.88671875" style="27" customWidth="1"/>
    <col min="12539" max="12539" width="18.33203125" style="27" customWidth="1"/>
    <col min="12540" max="12540" width="12.5546875" style="27" customWidth="1"/>
    <col min="12541" max="12541" width="9.33203125" style="27" customWidth="1"/>
    <col min="12542" max="12544" width="19.109375" style="27" customWidth="1"/>
    <col min="12545" max="12545" width="19.44140625" style="27" customWidth="1"/>
    <col min="12546" max="12793" width="9.109375" style="27"/>
    <col min="12794" max="12794" width="38.88671875" style="27" customWidth="1"/>
    <col min="12795" max="12795" width="18.33203125" style="27" customWidth="1"/>
    <col min="12796" max="12796" width="12.5546875" style="27" customWidth="1"/>
    <col min="12797" max="12797" width="9.33203125" style="27" customWidth="1"/>
    <col min="12798" max="12800" width="19.109375" style="27" customWidth="1"/>
    <col min="12801" max="12801" width="19.44140625" style="27" customWidth="1"/>
    <col min="12802" max="13049" width="9.109375" style="27"/>
    <col min="13050" max="13050" width="38.88671875" style="27" customWidth="1"/>
    <col min="13051" max="13051" width="18.33203125" style="27" customWidth="1"/>
    <col min="13052" max="13052" width="12.5546875" style="27" customWidth="1"/>
    <col min="13053" max="13053" width="9.33203125" style="27" customWidth="1"/>
    <col min="13054" max="13056" width="19.109375" style="27" customWidth="1"/>
    <col min="13057" max="13057" width="19.44140625" style="27" customWidth="1"/>
    <col min="13058" max="13305" width="9.109375" style="27"/>
    <col min="13306" max="13306" width="38.88671875" style="27" customWidth="1"/>
    <col min="13307" max="13307" width="18.33203125" style="27" customWidth="1"/>
    <col min="13308" max="13308" width="12.5546875" style="27" customWidth="1"/>
    <col min="13309" max="13309" width="9.33203125" style="27" customWidth="1"/>
    <col min="13310" max="13312" width="19.109375" style="27" customWidth="1"/>
    <col min="13313" max="13313" width="19.44140625" style="27" customWidth="1"/>
    <col min="13314" max="13561" width="9.109375" style="27"/>
    <col min="13562" max="13562" width="38.88671875" style="27" customWidth="1"/>
    <col min="13563" max="13563" width="18.33203125" style="27" customWidth="1"/>
    <col min="13564" max="13564" width="12.5546875" style="27" customWidth="1"/>
    <col min="13565" max="13565" width="9.33203125" style="27" customWidth="1"/>
    <col min="13566" max="13568" width="19.109375" style="27" customWidth="1"/>
    <col min="13569" max="13569" width="19.44140625" style="27" customWidth="1"/>
    <col min="13570" max="13817" width="9.109375" style="27"/>
    <col min="13818" max="13818" width="38.88671875" style="27" customWidth="1"/>
    <col min="13819" max="13819" width="18.33203125" style="27" customWidth="1"/>
    <col min="13820" max="13820" width="12.5546875" style="27" customWidth="1"/>
    <col min="13821" max="13821" width="9.33203125" style="27" customWidth="1"/>
    <col min="13822" max="13824" width="19.109375" style="27" customWidth="1"/>
    <col min="13825" max="13825" width="19.44140625" style="27" customWidth="1"/>
    <col min="13826" max="14073" width="9.109375" style="27"/>
    <col min="14074" max="14074" width="38.88671875" style="27" customWidth="1"/>
    <col min="14075" max="14075" width="18.33203125" style="27" customWidth="1"/>
    <col min="14076" max="14076" width="12.5546875" style="27" customWidth="1"/>
    <col min="14077" max="14077" width="9.33203125" style="27" customWidth="1"/>
    <col min="14078" max="14080" width="19.109375" style="27" customWidth="1"/>
    <col min="14081" max="14081" width="19.44140625" style="27" customWidth="1"/>
    <col min="14082" max="14329" width="9.109375" style="27"/>
    <col min="14330" max="14330" width="38.88671875" style="27" customWidth="1"/>
    <col min="14331" max="14331" width="18.33203125" style="27" customWidth="1"/>
    <col min="14332" max="14332" width="12.5546875" style="27" customWidth="1"/>
    <col min="14333" max="14333" width="9.33203125" style="27" customWidth="1"/>
    <col min="14334" max="14336" width="19.109375" style="27" customWidth="1"/>
    <col min="14337" max="14337" width="19.44140625" style="27" customWidth="1"/>
    <col min="14338" max="14585" width="9.109375" style="27"/>
    <col min="14586" max="14586" width="38.88671875" style="27" customWidth="1"/>
    <col min="14587" max="14587" width="18.33203125" style="27" customWidth="1"/>
    <col min="14588" max="14588" width="12.5546875" style="27" customWidth="1"/>
    <col min="14589" max="14589" width="9.33203125" style="27" customWidth="1"/>
    <col min="14590" max="14592" width="19.109375" style="27" customWidth="1"/>
    <col min="14593" max="14593" width="19.44140625" style="27" customWidth="1"/>
    <col min="14594" max="14841" width="9.109375" style="27"/>
    <col min="14842" max="14842" width="38.88671875" style="27" customWidth="1"/>
    <col min="14843" max="14843" width="18.33203125" style="27" customWidth="1"/>
    <col min="14844" max="14844" width="12.5546875" style="27" customWidth="1"/>
    <col min="14845" max="14845" width="9.33203125" style="27" customWidth="1"/>
    <col min="14846" max="14848" width="19.109375" style="27" customWidth="1"/>
    <col min="14849" max="14849" width="19.44140625" style="27" customWidth="1"/>
    <col min="14850" max="15097" width="9.109375" style="27"/>
    <col min="15098" max="15098" width="38.88671875" style="27" customWidth="1"/>
    <col min="15099" max="15099" width="18.33203125" style="27" customWidth="1"/>
    <col min="15100" max="15100" width="12.5546875" style="27" customWidth="1"/>
    <col min="15101" max="15101" width="9.33203125" style="27" customWidth="1"/>
    <col min="15102" max="15104" width="19.109375" style="27" customWidth="1"/>
    <col min="15105" max="15105" width="19.44140625" style="27" customWidth="1"/>
    <col min="15106" max="15353" width="9.109375" style="27"/>
    <col min="15354" max="15354" width="38.88671875" style="27" customWidth="1"/>
    <col min="15355" max="15355" width="18.33203125" style="27" customWidth="1"/>
    <col min="15356" max="15356" width="12.5546875" style="27" customWidth="1"/>
    <col min="15357" max="15357" width="9.33203125" style="27" customWidth="1"/>
    <col min="15358" max="15360" width="19.109375" style="27" customWidth="1"/>
    <col min="15361" max="15361" width="19.44140625" style="27" customWidth="1"/>
    <col min="15362" max="15609" width="9.109375" style="27"/>
    <col min="15610" max="15610" width="38.88671875" style="27" customWidth="1"/>
    <col min="15611" max="15611" width="18.33203125" style="27" customWidth="1"/>
    <col min="15612" max="15612" width="12.5546875" style="27" customWidth="1"/>
    <col min="15613" max="15613" width="9.33203125" style="27" customWidth="1"/>
    <col min="15614" max="15616" width="19.109375" style="27" customWidth="1"/>
    <col min="15617" max="15617" width="19.44140625" style="27" customWidth="1"/>
    <col min="15618" max="15865" width="9.109375" style="27"/>
    <col min="15866" max="15866" width="38.88671875" style="27" customWidth="1"/>
    <col min="15867" max="15867" width="18.33203125" style="27" customWidth="1"/>
    <col min="15868" max="15868" width="12.5546875" style="27" customWidth="1"/>
    <col min="15869" max="15869" width="9.33203125" style="27" customWidth="1"/>
    <col min="15870" max="15872" width="19.109375" style="27" customWidth="1"/>
    <col min="15873" max="15873" width="19.44140625" style="27" customWidth="1"/>
    <col min="15874" max="16121" width="9.109375" style="27"/>
    <col min="16122" max="16122" width="38.88671875" style="27" customWidth="1"/>
    <col min="16123" max="16123" width="18.33203125" style="27" customWidth="1"/>
    <col min="16124" max="16124" width="12.5546875" style="27" customWidth="1"/>
    <col min="16125" max="16125" width="9.33203125" style="27" customWidth="1"/>
    <col min="16126" max="16128" width="19.109375" style="27" customWidth="1"/>
    <col min="16129" max="16129" width="19.44140625" style="27" customWidth="1"/>
    <col min="16130" max="16384" width="9.109375" style="27"/>
  </cols>
  <sheetData>
    <row r="1" spans="1:7" customFormat="1" ht="13.2" x14ac:dyDescent="0.25"/>
    <row r="2" spans="1:7" customFormat="1" ht="13.2" x14ac:dyDescent="0.25"/>
    <row r="3" spans="1:7" customFormat="1" ht="13.2" x14ac:dyDescent="0.25"/>
    <row r="4" spans="1:7" customFormat="1" ht="13.2" x14ac:dyDescent="0.25"/>
    <row r="5" spans="1:7" customFormat="1" ht="15.75" customHeight="1" x14ac:dyDescent="0.25"/>
    <row r="6" spans="1:7" customFormat="1" ht="17.399999999999999" x14ac:dyDescent="0.25">
      <c r="A6" s="32" t="s">
        <v>185</v>
      </c>
      <c r="B6" s="30"/>
      <c r="C6" s="30"/>
    </row>
    <row r="7" spans="1:7" customFormat="1" ht="24.75" customHeight="1" x14ac:dyDescent="0.3">
      <c r="A7" s="32" t="s">
        <v>70</v>
      </c>
      <c r="B7" s="31"/>
      <c r="C7" s="31"/>
    </row>
    <row r="8" spans="1:7" customFormat="1" ht="15.6" x14ac:dyDescent="0.3">
      <c r="A8" s="129" t="s">
        <v>129</v>
      </c>
    </row>
    <row r="9" spans="1:7" customFormat="1" ht="13.2" x14ac:dyDescent="0.25">
      <c r="A9" s="33" t="s">
        <v>127</v>
      </c>
    </row>
    <row r="10" spans="1:7" customFormat="1" ht="13.2" x14ac:dyDescent="0.25">
      <c r="A10" s="33" t="s">
        <v>128</v>
      </c>
    </row>
    <row r="11" spans="1:7" customFormat="1" ht="13.2" x14ac:dyDescent="0.25">
      <c r="A11" s="33"/>
    </row>
    <row r="12" spans="1:7" customFormat="1" ht="3.75" customHeight="1" x14ac:dyDescent="0.25">
      <c r="A12" s="33"/>
    </row>
    <row r="13" spans="1:7" ht="22.5" customHeight="1" x14ac:dyDescent="0.25">
      <c r="A13" s="69" t="s">
        <v>64</v>
      </c>
      <c r="B13" s="70" t="s">
        <v>65</v>
      </c>
      <c r="C13" s="103" t="s">
        <v>126</v>
      </c>
      <c r="G13"/>
    </row>
    <row r="14" spans="1:7" x14ac:dyDescent="0.2">
      <c r="A14" s="72" t="s">
        <v>130</v>
      </c>
      <c r="B14" s="73">
        <v>200</v>
      </c>
      <c r="C14" s="77">
        <v>5.93</v>
      </c>
      <c r="E14" s="130"/>
      <c r="G14" s="130"/>
    </row>
    <row r="15" spans="1:7" x14ac:dyDescent="0.2">
      <c r="A15" s="97" t="s">
        <v>107</v>
      </c>
      <c r="B15" s="98"/>
      <c r="C15" s="119">
        <f>C14*11.8</f>
        <v>69.974000000000004</v>
      </c>
      <c r="D15" s="118"/>
      <c r="E15" s="130"/>
      <c r="G15" s="130"/>
    </row>
    <row r="16" spans="1:7" x14ac:dyDescent="0.2">
      <c r="A16" s="72" t="s">
        <v>168</v>
      </c>
      <c r="B16" s="73">
        <v>60</v>
      </c>
      <c r="C16" s="77">
        <v>33.479999999999997</v>
      </c>
      <c r="E16" s="130"/>
      <c r="G16" s="130"/>
    </row>
    <row r="17" spans="1:14" x14ac:dyDescent="0.2">
      <c r="A17" s="76" t="s">
        <v>54</v>
      </c>
      <c r="B17" s="73" t="s">
        <v>49</v>
      </c>
      <c r="C17" s="77">
        <v>1.1000000000000001</v>
      </c>
      <c r="E17" s="130"/>
      <c r="G17" s="130"/>
      <c r="H17" s="146"/>
      <c r="I17" s="146"/>
    </row>
    <row r="18" spans="1:14" x14ac:dyDescent="0.2">
      <c r="A18" s="72" t="s">
        <v>164</v>
      </c>
      <c r="B18" s="73" t="s">
        <v>49</v>
      </c>
      <c r="C18" s="77">
        <v>34.9</v>
      </c>
      <c r="E18" s="130"/>
      <c r="G18" s="130"/>
    </row>
    <row r="19" spans="1:14" x14ac:dyDescent="0.2">
      <c r="A19" s="72" t="s">
        <v>165</v>
      </c>
      <c r="B19" s="98" t="s">
        <v>41</v>
      </c>
      <c r="C19" s="99">
        <v>85</v>
      </c>
      <c r="E19" s="130"/>
      <c r="G19" s="130"/>
    </row>
    <row r="20" spans="1:14" x14ac:dyDescent="0.2">
      <c r="A20" s="72" t="s">
        <v>166</v>
      </c>
      <c r="B20" s="73">
        <v>30</v>
      </c>
      <c r="C20" s="77">
        <v>79</v>
      </c>
      <c r="E20" s="130"/>
      <c r="G20" s="130"/>
    </row>
    <row r="21" spans="1:14" x14ac:dyDescent="0.2">
      <c r="A21" s="72" t="s">
        <v>167</v>
      </c>
      <c r="B21" s="73">
        <v>30</v>
      </c>
      <c r="C21" s="77">
        <v>328</v>
      </c>
      <c r="E21" s="130"/>
      <c r="G21" s="130"/>
    </row>
    <row r="22" spans="1:14" x14ac:dyDescent="0.2">
      <c r="A22" s="72" t="s">
        <v>149</v>
      </c>
      <c r="B22" s="73">
        <v>96</v>
      </c>
      <c r="C22" s="77">
        <v>15.6</v>
      </c>
      <c r="E22" s="130"/>
      <c r="G22" s="130"/>
      <c r="N22" s="109"/>
    </row>
    <row r="23" spans="1:14" x14ac:dyDescent="0.2">
      <c r="A23" s="72" t="s">
        <v>131</v>
      </c>
      <c r="B23" s="73">
        <v>96</v>
      </c>
      <c r="C23" s="77">
        <v>40.5</v>
      </c>
      <c r="E23" s="130"/>
      <c r="G23" s="130"/>
    </row>
    <row r="24" spans="1:14" x14ac:dyDescent="0.2">
      <c r="A24" s="72" t="s">
        <v>132</v>
      </c>
      <c r="B24" s="73">
        <v>96</v>
      </c>
      <c r="C24" s="77">
        <v>13</v>
      </c>
      <c r="E24" s="130"/>
      <c r="G24" s="130"/>
    </row>
    <row r="25" spans="1:14" x14ac:dyDescent="0.2">
      <c r="A25" s="72" t="s">
        <v>133</v>
      </c>
      <c r="B25" s="73">
        <v>48</v>
      </c>
      <c r="C25" s="77">
        <v>50</v>
      </c>
      <c r="E25" s="130"/>
      <c r="G25" s="130"/>
    </row>
    <row r="26" spans="1:14" x14ac:dyDescent="0.2">
      <c r="A26" s="72" t="s">
        <v>134</v>
      </c>
      <c r="B26" s="73">
        <v>48</v>
      </c>
      <c r="C26" s="77">
        <v>50</v>
      </c>
      <c r="E26" s="130"/>
      <c r="G26" s="130"/>
    </row>
    <row r="27" spans="1:14" x14ac:dyDescent="0.2">
      <c r="A27" s="72" t="s">
        <v>135</v>
      </c>
      <c r="B27" s="73">
        <v>48</v>
      </c>
      <c r="C27" s="77">
        <v>35.799999999999997</v>
      </c>
      <c r="E27" s="130"/>
      <c r="G27" s="130"/>
    </row>
    <row r="28" spans="1:14" x14ac:dyDescent="0.2">
      <c r="A28" s="72" t="s">
        <v>136</v>
      </c>
      <c r="B28" s="73">
        <v>48</v>
      </c>
      <c r="C28" s="77">
        <v>36</v>
      </c>
      <c r="E28" s="130"/>
      <c r="G28" s="130"/>
    </row>
    <row r="29" spans="1:14" x14ac:dyDescent="0.2">
      <c r="A29" s="72" t="s">
        <v>144</v>
      </c>
      <c r="B29" s="98" t="s">
        <v>41</v>
      </c>
      <c r="C29" s="99">
        <v>35.200000000000003</v>
      </c>
      <c r="E29" s="130"/>
      <c r="G29" s="130"/>
    </row>
    <row r="30" spans="1:14" x14ac:dyDescent="0.2">
      <c r="A30" s="72" t="s">
        <v>145</v>
      </c>
      <c r="B30" s="98" t="s">
        <v>41</v>
      </c>
      <c r="C30" s="99">
        <v>35</v>
      </c>
    </row>
    <row r="31" spans="1:14" s="28" customFormat="1" x14ac:dyDescent="0.2">
      <c r="A31" s="72" t="s">
        <v>137</v>
      </c>
      <c r="B31" s="73" t="s">
        <v>49</v>
      </c>
      <c r="C31" s="77">
        <v>76</v>
      </c>
    </row>
    <row r="32" spans="1:14" s="28" customFormat="1" x14ac:dyDescent="0.2">
      <c r="A32" s="72" t="s">
        <v>138</v>
      </c>
      <c r="B32" s="73" t="s">
        <v>49</v>
      </c>
      <c r="C32" s="77">
        <v>135</v>
      </c>
    </row>
    <row r="33" spans="1:31" s="28" customFormat="1" x14ac:dyDescent="0.2">
      <c r="A33" s="72" t="s">
        <v>139</v>
      </c>
      <c r="B33" s="73" t="s">
        <v>49</v>
      </c>
      <c r="C33" s="77">
        <v>135</v>
      </c>
    </row>
    <row r="34" spans="1:31" s="28" customFormat="1" x14ac:dyDescent="0.2">
      <c r="A34" s="72" t="s">
        <v>140</v>
      </c>
      <c r="B34" s="73">
        <v>8</v>
      </c>
      <c r="C34" s="77">
        <v>401</v>
      </c>
    </row>
    <row r="35" spans="1:31" s="28" customFormat="1" x14ac:dyDescent="0.2">
      <c r="A35" s="72" t="s">
        <v>141</v>
      </c>
      <c r="B35" s="73">
        <v>8</v>
      </c>
      <c r="C35" s="77">
        <v>447</v>
      </c>
    </row>
    <row r="36" spans="1:31" s="28" customFormat="1" x14ac:dyDescent="0.2">
      <c r="A36" s="72" t="s">
        <v>154</v>
      </c>
      <c r="B36" s="98">
        <v>8</v>
      </c>
      <c r="C36" s="99">
        <v>519</v>
      </c>
    </row>
    <row r="37" spans="1:31" s="28" customFormat="1" x14ac:dyDescent="0.2">
      <c r="A37" s="72" t="s">
        <v>155</v>
      </c>
      <c r="B37" s="98">
        <v>8</v>
      </c>
      <c r="C37" s="99">
        <v>524</v>
      </c>
    </row>
    <row r="38" spans="1:31" s="28" customFormat="1" x14ac:dyDescent="0.2">
      <c r="A38" s="97" t="s">
        <v>180</v>
      </c>
      <c r="B38" s="98"/>
      <c r="C38" s="99">
        <v>40</v>
      </c>
    </row>
    <row r="39" spans="1:31" s="28" customFormat="1" x14ac:dyDescent="0.2">
      <c r="A39" s="72" t="s">
        <v>142</v>
      </c>
      <c r="B39" s="73">
        <v>12</v>
      </c>
      <c r="C39" s="77">
        <v>349</v>
      </c>
    </row>
    <row r="40" spans="1:31" s="28" customFormat="1" x14ac:dyDescent="0.2">
      <c r="A40" s="76" t="s">
        <v>4</v>
      </c>
      <c r="B40" s="73" t="s">
        <v>49</v>
      </c>
      <c r="C40" s="77">
        <v>11</v>
      </c>
    </row>
    <row r="41" spans="1:31" x14ac:dyDescent="0.2">
      <c r="A41" s="72" t="s">
        <v>143</v>
      </c>
      <c r="B41" s="73">
        <v>12</v>
      </c>
      <c r="C41" s="104">
        <v>337</v>
      </c>
    </row>
    <row r="42" spans="1:31" customFormat="1" ht="9" customHeight="1" thickBot="1" x14ac:dyDescent="0.3"/>
    <row r="43" spans="1:31" customFormat="1" ht="16.2" customHeight="1" thickBot="1" x14ac:dyDescent="0.6">
      <c r="A43" s="143"/>
      <c r="B43" s="144"/>
      <c r="C43" s="145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</row>
    <row r="44" spans="1:31" customFormat="1" ht="13.2" x14ac:dyDescent="0.25"/>
    <row r="45" spans="1:31" customFormat="1" ht="13.2" x14ac:dyDescent="0.25"/>
    <row r="46" spans="1:31" customFormat="1" ht="13.2" x14ac:dyDescent="0.25"/>
    <row r="47" spans="1:31" customFormat="1" ht="13.2" x14ac:dyDescent="0.25"/>
    <row r="48" spans="1:31" customFormat="1" ht="13.2" x14ac:dyDescent="0.25"/>
    <row r="49" spans="1:9" customFormat="1" ht="13.2" x14ac:dyDescent="0.25"/>
    <row r="50" spans="1:9" customFormat="1" ht="13.2" x14ac:dyDescent="0.25"/>
    <row r="51" spans="1:9" customFormat="1" ht="13.2" x14ac:dyDescent="0.25"/>
    <row r="52" spans="1:9" customFormat="1" ht="13.2" x14ac:dyDescent="0.25"/>
    <row r="55" spans="1:9" s="29" customFormat="1" x14ac:dyDescent="0.2">
      <c r="A55" s="28"/>
      <c r="B55" s="27"/>
      <c r="D55" s="27"/>
      <c r="E55" s="27"/>
      <c r="F55" s="27"/>
      <c r="G55" s="27"/>
      <c r="H55" s="27"/>
      <c r="I55" s="27"/>
    </row>
  </sheetData>
  <mergeCells count="3">
    <mergeCell ref="H17:I17"/>
    <mergeCell ref="J43:AE43"/>
    <mergeCell ref="A43:C43"/>
  </mergeCells>
  <pageMargins left="0.35433070866141736" right="0.35433070866141736" top="0.35433070866141736" bottom="0.35433070866141736" header="0.31496062992125984" footer="0.31496062992125984"/>
  <pageSetup paperSize="9" scale="98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8" tint="-0.249977111117893"/>
  </sheetPr>
  <dimension ref="A1:AF35"/>
  <sheetViews>
    <sheetView view="pageBreakPreview" zoomScale="60" zoomScaleNormal="80" workbookViewId="0"/>
  </sheetViews>
  <sheetFormatPr defaultRowHeight="12" customHeight="1" x14ac:dyDescent="0.25"/>
  <cols>
    <col min="1" max="1" width="55.5546875" customWidth="1"/>
    <col min="2" max="2" width="9.44140625" customWidth="1"/>
    <col min="3" max="6" width="20" customWidth="1"/>
    <col min="7" max="7" width="9.109375" style="18" hidden="1" customWidth="1"/>
    <col min="8" max="32" width="9.109375" style="18" customWidth="1"/>
  </cols>
  <sheetData>
    <row r="1" spans="1:32" ht="67.5" customHeight="1" x14ac:dyDescent="0.25"/>
    <row r="2" spans="1:32" s="4" customFormat="1" ht="49.5" customHeight="1" x14ac:dyDescent="0.4">
      <c r="A2" s="149" t="s">
        <v>5</v>
      </c>
      <c r="B2" s="149"/>
      <c r="C2" s="149"/>
      <c r="D2" s="149" t="s">
        <v>30</v>
      </c>
      <c r="E2" s="149"/>
      <c r="F2" s="14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6.75" customHeight="1" x14ac:dyDescent="0.3">
      <c r="B3" s="3"/>
      <c r="C3" s="3"/>
      <c r="D3" s="3"/>
    </row>
    <row r="4" spans="1:32" ht="17.25" customHeight="1" x14ac:dyDescent="0.25">
      <c r="A4" s="12">
        <v>40695</v>
      </c>
      <c r="D4" s="150" t="s">
        <v>23</v>
      </c>
      <c r="E4" s="150"/>
      <c r="F4" s="150"/>
    </row>
    <row r="5" spans="1:32" ht="33" customHeight="1" x14ac:dyDescent="0.25">
      <c r="A5" s="13" t="s">
        <v>19</v>
      </c>
      <c r="B5" s="10" t="s">
        <v>0</v>
      </c>
      <c r="C5" s="10" t="s">
        <v>9</v>
      </c>
      <c r="D5" s="11" t="s">
        <v>24</v>
      </c>
      <c r="E5" s="11" t="s">
        <v>38</v>
      </c>
      <c r="F5" s="20" t="s">
        <v>25</v>
      </c>
      <c r="G5" s="18" t="s">
        <v>46</v>
      </c>
    </row>
    <row r="6" spans="1:32" ht="13.2" x14ac:dyDescent="0.25">
      <c r="A6" s="1" t="s">
        <v>39</v>
      </c>
      <c r="B6" s="2">
        <v>192</v>
      </c>
      <c r="C6" s="5">
        <v>3.1</v>
      </c>
      <c r="D6" s="5">
        <v>3.3</v>
      </c>
      <c r="E6" s="5">
        <v>3.9</v>
      </c>
      <c r="F6" s="5">
        <v>4.2</v>
      </c>
      <c r="G6" s="18" t="s">
        <v>47</v>
      </c>
    </row>
    <row r="7" spans="1:32" s="17" customFormat="1" ht="13.2" x14ac:dyDescent="0.25">
      <c r="A7" s="9" t="s">
        <v>31</v>
      </c>
      <c r="B7" s="24">
        <v>60</v>
      </c>
      <c r="C7" s="25">
        <v>15</v>
      </c>
      <c r="D7" s="25">
        <v>16</v>
      </c>
      <c r="E7" s="25">
        <v>18</v>
      </c>
      <c r="F7" s="25">
        <v>21</v>
      </c>
      <c r="G7" s="18" t="s">
        <v>47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s="17" customFormat="1" ht="13.2" x14ac:dyDescent="0.25">
      <c r="A8" s="1" t="s">
        <v>32</v>
      </c>
      <c r="B8" s="2">
        <v>60</v>
      </c>
      <c r="C8" s="5">
        <v>15</v>
      </c>
      <c r="D8" s="5">
        <v>16</v>
      </c>
      <c r="E8" s="5">
        <v>18</v>
      </c>
      <c r="F8" s="5">
        <v>21</v>
      </c>
      <c r="G8" s="18" t="s">
        <v>47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ht="13.2" x14ac:dyDescent="0.25">
      <c r="A9" s="9" t="s">
        <v>33</v>
      </c>
      <c r="B9" s="8" t="s">
        <v>1</v>
      </c>
      <c r="C9" s="151">
        <v>1.5</v>
      </c>
      <c r="D9" s="152"/>
      <c r="E9" s="152"/>
      <c r="F9" s="153"/>
      <c r="G9" s="18" t="s">
        <v>47</v>
      </c>
    </row>
    <row r="10" spans="1:32" s="17" customFormat="1" ht="13.2" x14ac:dyDescent="0.25">
      <c r="A10" s="1" t="s">
        <v>34</v>
      </c>
      <c r="B10" s="2" t="s">
        <v>1</v>
      </c>
      <c r="C10" s="5">
        <v>15.5</v>
      </c>
      <c r="D10" s="5">
        <v>16</v>
      </c>
      <c r="E10" s="5">
        <v>19.5</v>
      </c>
      <c r="F10" s="5">
        <v>26.5</v>
      </c>
      <c r="G10" s="18" t="s">
        <v>47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13.2" x14ac:dyDescent="0.25">
      <c r="A11" s="9" t="s">
        <v>35</v>
      </c>
      <c r="B11" s="8" t="s">
        <v>1</v>
      </c>
      <c r="C11" s="25">
        <v>38</v>
      </c>
      <c r="D11" s="25">
        <v>39.5</v>
      </c>
      <c r="E11" s="25">
        <v>50.5</v>
      </c>
      <c r="F11" s="25">
        <v>58.5</v>
      </c>
      <c r="G11" s="18" t="s">
        <v>47</v>
      </c>
    </row>
    <row r="12" spans="1:32" s="17" customFormat="1" ht="13.2" x14ac:dyDescent="0.25">
      <c r="A12" s="1" t="s">
        <v>42</v>
      </c>
      <c r="B12" s="2" t="s">
        <v>1</v>
      </c>
      <c r="C12" s="5">
        <f t="shared" ref="C12:F13" si="0">C11</f>
        <v>38</v>
      </c>
      <c r="D12" s="5">
        <f t="shared" si="0"/>
        <v>39.5</v>
      </c>
      <c r="E12" s="5">
        <f t="shared" si="0"/>
        <v>50.5</v>
      </c>
      <c r="F12" s="5">
        <f t="shared" si="0"/>
        <v>58.5</v>
      </c>
      <c r="G12" s="18" t="s">
        <v>47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1:32" ht="13.2" x14ac:dyDescent="0.25">
      <c r="A13" s="9" t="s">
        <v>36</v>
      </c>
      <c r="B13" s="8" t="s">
        <v>1</v>
      </c>
      <c r="C13" s="25">
        <f t="shared" si="0"/>
        <v>38</v>
      </c>
      <c r="D13" s="26">
        <f t="shared" si="0"/>
        <v>39.5</v>
      </c>
      <c r="E13" s="26">
        <f t="shared" si="0"/>
        <v>50.5</v>
      </c>
      <c r="F13" s="26">
        <f t="shared" si="0"/>
        <v>58.5</v>
      </c>
      <c r="G13" s="18" t="s">
        <v>47</v>
      </c>
    </row>
    <row r="14" spans="1:32" s="17" customFormat="1" ht="13.2" x14ac:dyDescent="0.25">
      <c r="A14" s="1" t="s">
        <v>37</v>
      </c>
      <c r="B14" s="2" t="s">
        <v>1</v>
      </c>
      <c r="C14" s="5">
        <v>20</v>
      </c>
      <c r="D14" s="5">
        <v>20.5</v>
      </c>
      <c r="E14" s="5">
        <v>24.5</v>
      </c>
      <c r="F14" s="5">
        <v>32</v>
      </c>
      <c r="G14" s="18" t="s">
        <v>47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 s="17" customFormat="1" ht="13.2" x14ac:dyDescent="0.25">
      <c r="A15" s="9" t="s">
        <v>15</v>
      </c>
      <c r="B15" s="8" t="s">
        <v>1</v>
      </c>
      <c r="C15" s="25" t="e">
        <f>#REF!</f>
        <v>#REF!</v>
      </c>
      <c r="D15" s="26" t="e">
        <f>#REF!</f>
        <v>#REF!</v>
      </c>
      <c r="E15" s="26" t="e">
        <f>#REF!</f>
        <v>#REF!</v>
      </c>
      <c r="F15" s="26" t="e">
        <f>#REF!</f>
        <v>#REF!</v>
      </c>
      <c r="G15" s="18" t="s">
        <v>47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 ht="13.2" x14ac:dyDescent="0.25">
      <c r="A16" s="1" t="s">
        <v>10</v>
      </c>
      <c r="B16" s="2">
        <v>168</v>
      </c>
      <c r="C16" s="5">
        <v>9</v>
      </c>
      <c r="D16" s="5">
        <v>9.5</v>
      </c>
      <c r="E16" s="5">
        <v>13.5</v>
      </c>
      <c r="F16" s="5">
        <v>15.5</v>
      </c>
      <c r="G16" s="18" t="s">
        <v>47</v>
      </c>
    </row>
    <row r="17" spans="1:32" s="17" customFormat="1" ht="13.2" x14ac:dyDescent="0.25">
      <c r="A17" s="9" t="s">
        <v>11</v>
      </c>
      <c r="B17" s="24">
        <v>95</v>
      </c>
      <c r="C17" s="8">
        <v>16.5</v>
      </c>
      <c r="D17" s="8">
        <v>16.5</v>
      </c>
      <c r="E17" s="8">
        <v>19.5</v>
      </c>
      <c r="F17" s="8">
        <v>20.5</v>
      </c>
      <c r="G17" s="18" t="s">
        <v>47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ht="13.2" x14ac:dyDescent="0.25">
      <c r="A18" s="1" t="s">
        <v>16</v>
      </c>
      <c r="B18" s="2">
        <v>40</v>
      </c>
      <c r="C18" s="5">
        <v>6.5</v>
      </c>
      <c r="D18" s="5">
        <v>7</v>
      </c>
      <c r="E18" s="5">
        <v>7.5</v>
      </c>
      <c r="F18" s="5">
        <v>8</v>
      </c>
      <c r="G18" s="18" t="s">
        <v>47</v>
      </c>
    </row>
    <row r="19" spans="1:32" s="17" customFormat="1" ht="13.2" x14ac:dyDescent="0.25">
      <c r="A19" s="9" t="s">
        <v>17</v>
      </c>
      <c r="B19" s="8" t="s">
        <v>1</v>
      </c>
      <c r="C19" s="26" t="s">
        <v>41</v>
      </c>
      <c r="D19" s="26" t="s">
        <v>41</v>
      </c>
      <c r="E19" s="26" t="s">
        <v>41</v>
      </c>
      <c r="F19" s="26" t="s">
        <v>41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ht="13.2" x14ac:dyDescent="0.25">
      <c r="A20" s="1" t="s">
        <v>20</v>
      </c>
      <c r="B20" s="2" t="s">
        <v>1</v>
      </c>
      <c r="C20" s="5">
        <v>22</v>
      </c>
      <c r="D20" s="5">
        <v>23</v>
      </c>
      <c r="E20" s="5">
        <v>27</v>
      </c>
      <c r="F20" s="5">
        <v>29</v>
      </c>
    </row>
    <row r="21" spans="1:32" s="17" customFormat="1" ht="13.2" x14ac:dyDescent="0.25">
      <c r="A21" s="9" t="s">
        <v>18</v>
      </c>
      <c r="B21" s="8" t="s">
        <v>1</v>
      </c>
      <c r="C21" s="8">
        <f>C20</f>
        <v>22</v>
      </c>
      <c r="D21" s="26">
        <f>D20</f>
        <v>23</v>
      </c>
      <c r="E21" s="26">
        <f>E20</f>
        <v>27</v>
      </c>
      <c r="F21" s="26">
        <f>F20</f>
        <v>29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ht="13.2" x14ac:dyDescent="0.25">
      <c r="A22" s="1" t="s">
        <v>21</v>
      </c>
      <c r="B22" s="2">
        <v>40</v>
      </c>
      <c r="C22" s="5">
        <v>14</v>
      </c>
      <c r="D22" s="5">
        <v>14.5</v>
      </c>
      <c r="E22" s="5">
        <v>17.5</v>
      </c>
      <c r="F22" s="5">
        <v>18.5</v>
      </c>
      <c r="G22" s="18" t="s">
        <v>47</v>
      </c>
    </row>
    <row r="23" spans="1:32" ht="13.2" x14ac:dyDescent="0.25">
      <c r="A23" s="9" t="s">
        <v>2</v>
      </c>
      <c r="B23" s="8" t="s">
        <v>1</v>
      </c>
      <c r="C23" s="8">
        <v>34</v>
      </c>
      <c r="D23" s="8">
        <v>36</v>
      </c>
      <c r="E23" s="8">
        <v>41.5</v>
      </c>
      <c r="F23" s="8">
        <v>42</v>
      </c>
      <c r="G23" s="18" t="s">
        <v>47</v>
      </c>
    </row>
    <row r="24" spans="1:32" s="17" customFormat="1" ht="13.2" x14ac:dyDescent="0.25">
      <c r="A24" s="1" t="s">
        <v>40</v>
      </c>
      <c r="B24" s="2" t="s">
        <v>1</v>
      </c>
      <c r="C24" s="5">
        <v>63</v>
      </c>
      <c r="D24" s="5">
        <v>63</v>
      </c>
      <c r="E24" s="5">
        <v>64</v>
      </c>
      <c r="F24" s="5">
        <v>65</v>
      </c>
      <c r="G24" s="18" t="s">
        <v>47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ht="13.2" x14ac:dyDescent="0.25">
      <c r="A25" s="9" t="s">
        <v>3</v>
      </c>
      <c r="B25" s="8" t="s">
        <v>1</v>
      </c>
      <c r="C25" s="8">
        <v>45</v>
      </c>
      <c r="D25" s="8">
        <v>45.5</v>
      </c>
      <c r="E25" s="8">
        <v>45.5</v>
      </c>
      <c r="F25" s="8">
        <v>46.5</v>
      </c>
      <c r="G25" s="18" t="s">
        <v>47</v>
      </c>
    </row>
    <row r="26" spans="1:32" s="17" customFormat="1" ht="13.2" x14ac:dyDescent="0.25">
      <c r="A26" s="1" t="s">
        <v>22</v>
      </c>
      <c r="B26" s="2" t="s">
        <v>1</v>
      </c>
      <c r="C26" s="5">
        <v>63.5</v>
      </c>
      <c r="D26" s="5">
        <v>63.5</v>
      </c>
      <c r="E26" s="5">
        <v>64.5</v>
      </c>
      <c r="F26" s="5">
        <v>65.5</v>
      </c>
      <c r="G26" s="18" t="s">
        <v>47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ht="13.2" x14ac:dyDescent="0.25">
      <c r="A27" s="9" t="s">
        <v>12</v>
      </c>
      <c r="B27" s="16" t="s">
        <v>1</v>
      </c>
      <c r="C27" s="25" t="e">
        <f>#REF!</f>
        <v>#REF!</v>
      </c>
      <c r="D27" s="26" t="e">
        <f>#REF!</f>
        <v>#REF!</v>
      </c>
      <c r="E27" s="26" t="e">
        <f>#REF!</f>
        <v>#REF!</v>
      </c>
      <c r="F27" s="26" t="e">
        <f>#REF!</f>
        <v>#REF!</v>
      </c>
      <c r="G27" s="18" t="s">
        <v>47</v>
      </c>
    </row>
    <row r="28" spans="1:32" ht="13.2" x14ac:dyDescent="0.25">
      <c r="A28" s="14" t="s">
        <v>13</v>
      </c>
      <c r="B28" s="15" t="s">
        <v>1</v>
      </c>
      <c r="C28" s="5" t="e">
        <f>#REF!</f>
        <v>#REF!</v>
      </c>
      <c r="D28" s="5" t="e">
        <f>#REF!</f>
        <v>#REF!</v>
      </c>
      <c r="E28" s="5" t="e">
        <f>#REF!</f>
        <v>#REF!</v>
      </c>
      <c r="F28" s="5" t="e">
        <f>#REF!</f>
        <v>#REF!</v>
      </c>
      <c r="G28" s="18" t="s">
        <v>47</v>
      </c>
    </row>
    <row r="29" spans="1:32" ht="13.2" x14ac:dyDescent="0.25">
      <c r="A29" s="22" t="s">
        <v>14</v>
      </c>
      <c r="B29" s="16">
        <v>20</v>
      </c>
      <c r="C29" s="25" t="e">
        <f>#REF!</f>
        <v>#REF!</v>
      </c>
      <c r="D29" s="26" t="e">
        <f>#REF!</f>
        <v>#REF!</v>
      </c>
      <c r="E29" s="26" t="e">
        <f>#REF!</f>
        <v>#REF!</v>
      </c>
      <c r="F29" s="26" t="e">
        <f>#REF!</f>
        <v>#REF!</v>
      </c>
      <c r="G29" s="18" t="s">
        <v>47</v>
      </c>
    </row>
    <row r="30" spans="1:32" s="17" customFormat="1" ht="13.2" x14ac:dyDescent="0.25">
      <c r="A30" s="14" t="s">
        <v>4</v>
      </c>
      <c r="B30" s="15" t="s">
        <v>1</v>
      </c>
      <c r="C30" s="154" t="e">
        <f>#REF!</f>
        <v>#REF!</v>
      </c>
      <c r="D30" s="155"/>
      <c r="E30" s="155"/>
      <c r="F30" s="156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2.75" customHeight="1" x14ac:dyDescent="0.25">
      <c r="A31" s="9" t="s">
        <v>44</v>
      </c>
      <c r="B31" s="21" t="s">
        <v>1</v>
      </c>
      <c r="C31" s="151">
        <v>1</v>
      </c>
      <c r="D31" s="152"/>
      <c r="E31" s="152"/>
      <c r="F31" s="153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2.75" customHeight="1" x14ac:dyDescent="0.25">
      <c r="A32" s="14" t="s">
        <v>43</v>
      </c>
      <c r="B32" s="23" t="s">
        <v>1</v>
      </c>
      <c r="C32" s="154">
        <v>5</v>
      </c>
      <c r="D32" s="155"/>
      <c r="E32" s="155"/>
      <c r="F32" s="156"/>
    </row>
    <row r="33" spans="1:6" s="7" customFormat="1" ht="22.95" customHeight="1" x14ac:dyDescent="0.25">
      <c r="A33" s="6" t="s">
        <v>6</v>
      </c>
    </row>
    <row r="34" spans="1:6" s="7" customFormat="1" ht="12" customHeight="1" x14ac:dyDescent="0.25">
      <c r="A34" s="6" t="s">
        <v>7</v>
      </c>
    </row>
    <row r="35" spans="1:6" s="7" customFormat="1" ht="12" customHeight="1" x14ac:dyDescent="0.25">
      <c r="A35" s="6" t="s">
        <v>8</v>
      </c>
      <c r="D35" s="148" t="s">
        <v>45</v>
      </c>
      <c r="E35" s="148"/>
      <c r="F35" s="148"/>
    </row>
  </sheetData>
  <mergeCells count="8">
    <mergeCell ref="D35:F35"/>
    <mergeCell ref="A2:C2"/>
    <mergeCell ref="D2:F2"/>
    <mergeCell ref="D4:F4"/>
    <mergeCell ref="C9:F9"/>
    <mergeCell ref="C30:F30"/>
    <mergeCell ref="C31:F31"/>
    <mergeCell ref="C32:F32"/>
  </mergeCells>
  <printOptions horizontalCentered="1"/>
  <pageMargins left="0.25" right="0.25" top="0.31" bottom="0.3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ПРОГРАММА 2022</vt:lpstr>
      <vt:lpstr>PREM</vt:lpstr>
      <vt:lpstr>CAN</vt:lpstr>
      <vt:lpstr>VISIO</vt:lpstr>
      <vt:lpstr>Aureus</vt:lpstr>
      <vt:lpstr>Aureus!Область_печати</vt:lpstr>
      <vt:lpstr>CAN!Область_печати</vt:lpstr>
      <vt:lpstr>PREM!Область_печати</vt:lpstr>
      <vt:lpstr>VISIO!Область_печати</vt:lpstr>
    </vt:vector>
  </TitlesOfParts>
  <Company>DRS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S.</dc:creator>
  <cp:lastModifiedBy>RePack by Diakov</cp:lastModifiedBy>
  <cp:lastPrinted>2022-08-04T13:12:08Z</cp:lastPrinted>
  <dcterms:created xsi:type="dcterms:W3CDTF">2006-01-22T11:15:18Z</dcterms:created>
  <dcterms:modified xsi:type="dcterms:W3CDTF">2022-12-12T11:26:47Z</dcterms:modified>
</cp:coreProperties>
</file>